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<sst xmlns="http://schemas.openxmlformats.org/spreadsheetml/2006/main" count="935" uniqueCount="128">
  <si>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</si>
  <si>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</si>
  <si>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</si>
  <si>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</si>
  <si>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</si>
  <si>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</si>
  <si>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</si>
  <si>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</si>
  <si>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</si>
  <si>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</si>
  <si>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</si>
  <si>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</si>
  <si>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</si>
  <si>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</si>
  <si>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</si>
  <si>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</si>
  <si>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</si>
  <si>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</si>
  <si>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</si>
  <si>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</si>
  <si>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</si>
  <si>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</si>
  <si>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</si>
  <si>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</si>
  <si>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</si>
  <si>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</si>
  <si>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</si>
  <si>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</si>
  <si>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</si>
  <si>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</si>
  <si>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</si>
  <si>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</si>
  <si>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</si>
  <si>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</si>
  <si>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</si>
  <si>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</si>
  <si>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</si>
  <si>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</si>
  <si>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</si>
  <si>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</si>
  <si>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</si>
  <si>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</si>
  <si>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</si>
  <si>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</si>
  <si>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</si>
  <si>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</si>
  <si>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</si>
  <si>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</si>
  <si>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</si>
  <si>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</si>
  <si>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</si>
  <si>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</si>
  <si>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</si>
  <si>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</si>
  <si>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</si>
  <si>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</si>
  <si>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</si>
  <si>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</si>
  <si>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</si>
  <si>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</si>
  <si>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</si>
  <si>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</si>
  <si>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</si>
  <si>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</si>
  <si>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</si>
  <si>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</si>
  <si>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</si>
  <si>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</si>
  <si>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</si>
  <si>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</si>
  <si>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</si>
  <si>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</si>
  <si>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</si>
  <si>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</si>
  <si>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</si>
  <si>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</si>
  <si>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</si>
  <si>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</si>
  <si>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</si>
  <si>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</si>
  <si>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</si>
  <si>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</si>
  <si>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</si>
  <si>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</si>
  <si>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</si>
  <si>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</si>
  <si>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</si>
  <si>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</si>
  <si>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</si>
  <si>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</si>
  <si>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</si>
  <si>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</si>
  <si>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</si>
  <si>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</si>
  <si>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</si>
  <si>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</si>
  <si>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</si>
  <si>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</si>
  <si>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</si>
  <si>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</si>
  <si>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</si>
  <si>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</si>
  <si>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</si>
  <si>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</si>
  <si>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</si>
  <si>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</si>
  <si>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</si>
  <si>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</si>
  <si>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</si>
  <si>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</si>
  <si>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</si>
  <si>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</si>
  <si>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</si>
  <si>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</si>
  <si>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</si>
  <si>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</si>
  <si>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MARTIE 2018</t>
  </si>
  <si>
    <t>SITUATIA CONSUMULUI DE MEDICAMENTE PENTRU PENSIONARI PANA LA 900 LEI MARTIE 2018</t>
  </si>
  <si>
    <t>SITUATIA CONSUMULUI DE MEDICAMENTE PENTRU DIABET   LUNA MARTIE 2018</t>
  </si>
  <si>
    <t>SITUATIA CONSUMULUI DE MEDICAMENTE PENTRU INSULINE LUNA MARTIE 2018</t>
  </si>
  <si>
    <t>SITUATIA CONSUMULUI DE MEDICAMENTE LA  DIABET SI INSULINE MARTIE 2018</t>
  </si>
  <si>
    <t>SITUATIA CONSUMULUI LA TESTE PENTRU LUNA MARTIE 2018</t>
  </si>
  <si>
    <t>SITUATIA CONSUMULUI DE MEDICAMENTE PENTRU COST VOLUM PNS  LUNA MARTIE 2018</t>
  </si>
  <si>
    <t>SITUATIA CONSUMULUI DE MEDICAMENTE PENTRU ONCOLOGIE  LUNA MARTIE 2018</t>
  </si>
  <si>
    <t>SITUATIA CONSUMULUI DE MEDICAMENTE LA STARI POSTTRANSPLANT MARTIE 2018</t>
  </si>
  <si>
    <t>SITUATIA CONSUMULUI DE MEDICAMENTE PENTRU SCLEROZA   LUNA MARTIE 2018</t>
  </si>
  <si>
    <t>SITUATIA CONSUMULUI DE MEDICAMENTE PENTRU COST VOLUM  UNICE LUNA MARTIE 2018</t>
  </si>
  <si>
    <t>SITUATIA CONSUMULUI DE MEDICAMENTE LA STARI MUCOVISCIDOZA MARTIE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</si>
</sst>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8" fillId="2" borderId="20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4" fontId="13" fillId="2" borderId="24" xfId="0" applyNumberFormat="1" applyFont="1" applyFill="1" applyBorder="1" applyAlignment="1">
      <alignment/>
    </xf>
    <xf numFmtId="4" fontId="13" fillId="2" borderId="16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3" fillId="2" borderId="24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CE"/>
      <sheetName val="PENS"/>
      <sheetName val="DIABET"/>
      <sheetName val="INS"/>
      <sheetName val="MIXT"/>
      <sheetName val="TESTE"/>
      <sheetName val="COST VOLUM"/>
      <sheetName val="ONCO"/>
      <sheetName val="POSTT"/>
      <sheetName val="SCLEROZ"/>
      <sheetName val="CV UNICE"/>
      <sheetName val="MUCOV"/>
    </sheetNames>
    <sheetDataSet>
      <sheetData sheetId="4">
        <row r="33">
          <cell r="E33">
            <v>15115.36</v>
          </cell>
        </row>
      </sheetData>
      <sheetData sheetId="7">
        <row r="33">
          <cell r="C33">
            <v>314.09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71"/>
  <sheetViews>
    <sheetView tabSelected="1" workbookViewId="0" topLeftCell="J1">
      <selection activeCell="W40" sqref="W4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60" width="9.140625" style="4" customWidth="1"/>
  </cols>
  <sheetData>
    <row r="1" spans="2:19" ht="16.5" thickBot="1">
      <c r="B1" s="20" t="s">
        <v>116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2.25" thickBot="1">
      <c r="A2" s="67" t="s">
        <v>0</v>
      </c>
      <c r="B2" s="62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99</v>
      </c>
      <c r="H2" s="55" t="s">
        <v>103</v>
      </c>
      <c r="I2" s="54" t="s">
        <v>104</v>
      </c>
      <c r="J2" s="54" t="s">
        <v>105</v>
      </c>
      <c r="K2" s="54" t="s">
        <v>106</v>
      </c>
      <c r="L2" s="54" t="s">
        <v>107</v>
      </c>
      <c r="M2" s="54" t="s">
        <v>108</v>
      </c>
      <c r="N2" s="54" t="s">
        <v>109</v>
      </c>
      <c r="O2" s="54" t="s">
        <v>110</v>
      </c>
      <c r="P2" s="63" t="s">
        <v>111</v>
      </c>
      <c r="Q2" s="72" t="s">
        <v>113</v>
      </c>
      <c r="R2" s="112" t="s">
        <v>96</v>
      </c>
      <c r="S2" s="113" t="s">
        <v>112</v>
      </c>
    </row>
    <row r="3" spans="1:19" ht="16.5" thickBot="1">
      <c r="A3" s="60">
        <v>1</v>
      </c>
      <c r="B3" s="58" t="s">
        <v>6</v>
      </c>
      <c r="C3" s="56">
        <v>32026.68</v>
      </c>
      <c r="D3" s="70">
        <v>37219.83</v>
      </c>
      <c r="E3" s="89">
        <v>49541.43</v>
      </c>
      <c r="F3" s="56">
        <v>2342.74</v>
      </c>
      <c r="G3" s="56">
        <v>3446.61</v>
      </c>
      <c r="H3" s="57">
        <v>4858.54</v>
      </c>
      <c r="I3" s="56"/>
      <c r="J3" s="56">
        <v>3861.3</v>
      </c>
      <c r="K3" s="56">
        <v>22508.77</v>
      </c>
      <c r="L3" s="56"/>
      <c r="M3" s="56"/>
      <c r="N3" s="56">
        <v>10050.97</v>
      </c>
      <c r="O3" s="56">
        <v>13239.96</v>
      </c>
      <c r="P3" s="70">
        <v>3861.3</v>
      </c>
      <c r="Q3" s="73">
        <f>H3+I3+J3+K3+L3+M3+N3+O3+P3</f>
        <v>58380.840000000004</v>
      </c>
      <c r="R3" s="88">
        <f aca="true" t="shared" si="0" ref="R3:R40">C3+D3+E3+F3+G3+Q3</f>
        <v>182958.13</v>
      </c>
      <c r="S3" s="114">
        <f>R3-Q3</f>
        <v>124577.29000000001</v>
      </c>
    </row>
    <row r="4" spans="1:19" ht="16.5" thickBot="1">
      <c r="A4" s="61">
        <v>2</v>
      </c>
      <c r="B4" s="59" t="s">
        <v>7</v>
      </c>
      <c r="C4" s="26">
        <v>20747.62</v>
      </c>
      <c r="D4" s="71">
        <v>23601.9</v>
      </c>
      <c r="E4" s="90">
        <v>14081.53</v>
      </c>
      <c r="F4" s="26">
        <v>1602.35</v>
      </c>
      <c r="G4" s="26">
        <v>2711.86</v>
      </c>
      <c r="H4" s="27">
        <v>3124.16</v>
      </c>
      <c r="I4" s="26"/>
      <c r="J4" s="26">
        <v>5791.95</v>
      </c>
      <c r="K4" s="26">
        <v>3861.3</v>
      </c>
      <c r="L4" s="26"/>
      <c r="M4" s="26"/>
      <c r="N4" s="26">
        <v>3751.46</v>
      </c>
      <c r="O4" s="26"/>
      <c r="P4" s="71"/>
      <c r="Q4" s="73">
        <f aca="true" t="shared" si="1" ref="Q4:Q40">H4+I4+J4+K4+L4+M4+N4+O4+P4</f>
        <v>16528.87</v>
      </c>
      <c r="R4" s="88">
        <f t="shared" si="0"/>
        <v>79274.13</v>
      </c>
      <c r="S4" s="114">
        <f aca="true" t="shared" si="2" ref="S4:S40">R4-Q4</f>
        <v>62745.26000000001</v>
      </c>
    </row>
    <row r="5" spans="1:19" ht="16.5" thickBot="1">
      <c r="A5" s="61">
        <v>3</v>
      </c>
      <c r="B5" s="59" t="s">
        <v>8</v>
      </c>
      <c r="C5" s="26">
        <v>43495.95</v>
      </c>
      <c r="D5" s="71">
        <v>39356.57</v>
      </c>
      <c r="E5" s="90">
        <v>16036.59</v>
      </c>
      <c r="F5" s="26">
        <v>12912.17</v>
      </c>
      <c r="G5" s="26">
        <v>3675.55</v>
      </c>
      <c r="H5" s="27"/>
      <c r="I5" s="26"/>
      <c r="J5" s="26"/>
      <c r="K5" s="26"/>
      <c r="L5" s="26"/>
      <c r="M5" s="26"/>
      <c r="N5" s="26"/>
      <c r="O5" s="26"/>
      <c r="P5" s="71"/>
      <c r="Q5" s="73">
        <f t="shared" si="1"/>
        <v>0</v>
      </c>
      <c r="R5" s="88">
        <f t="shared" si="0"/>
        <v>115476.82999999999</v>
      </c>
      <c r="S5" s="114">
        <f t="shared" si="2"/>
        <v>115476.82999999999</v>
      </c>
    </row>
    <row r="6" spans="1:19" ht="16.5" thickBot="1">
      <c r="A6" s="61">
        <v>4</v>
      </c>
      <c r="B6" s="59" t="s">
        <v>9</v>
      </c>
      <c r="C6" s="26">
        <v>15240.84</v>
      </c>
      <c r="D6" s="71">
        <v>11826.25</v>
      </c>
      <c r="E6" s="90">
        <v>14708.04</v>
      </c>
      <c r="F6" s="26">
        <v>2653.66</v>
      </c>
      <c r="G6" s="26">
        <v>1186.13</v>
      </c>
      <c r="H6" s="27">
        <v>867.19</v>
      </c>
      <c r="I6" s="26"/>
      <c r="J6" s="26"/>
      <c r="K6" s="26"/>
      <c r="L6" s="26"/>
      <c r="M6" s="26"/>
      <c r="N6" s="26"/>
      <c r="O6" s="26"/>
      <c r="P6" s="71"/>
      <c r="Q6" s="73">
        <f t="shared" si="1"/>
        <v>867.19</v>
      </c>
      <c r="R6" s="88">
        <f t="shared" si="0"/>
        <v>46482.11000000001</v>
      </c>
      <c r="S6" s="114">
        <f t="shared" si="2"/>
        <v>45614.920000000006</v>
      </c>
    </row>
    <row r="7" spans="1:19" ht="16.5" thickBot="1">
      <c r="A7" s="61">
        <v>5</v>
      </c>
      <c r="B7" s="59" t="s">
        <v>10</v>
      </c>
      <c r="C7" s="26">
        <v>13725.89</v>
      </c>
      <c r="D7" s="71">
        <v>12723.74</v>
      </c>
      <c r="E7" s="90">
        <v>7763.86</v>
      </c>
      <c r="F7" s="26">
        <v>835.47</v>
      </c>
      <c r="G7" s="26">
        <v>1901.4</v>
      </c>
      <c r="H7" s="27"/>
      <c r="I7" s="26"/>
      <c r="J7" s="26"/>
      <c r="K7" s="26"/>
      <c r="L7" s="26"/>
      <c r="M7" s="26"/>
      <c r="N7" s="26"/>
      <c r="O7" s="26"/>
      <c r="P7" s="71"/>
      <c r="Q7" s="73">
        <f t="shared" si="1"/>
        <v>0</v>
      </c>
      <c r="R7" s="88">
        <f t="shared" si="0"/>
        <v>36950.36</v>
      </c>
      <c r="S7" s="114">
        <f t="shared" si="2"/>
        <v>36950.36</v>
      </c>
    </row>
    <row r="8" spans="1:19" ht="16.5" thickBot="1">
      <c r="A8" s="61">
        <v>6</v>
      </c>
      <c r="B8" s="59" t="s">
        <v>11</v>
      </c>
      <c r="C8" s="26">
        <v>21569.19</v>
      </c>
      <c r="D8" s="71">
        <v>20537.23</v>
      </c>
      <c r="E8" s="90">
        <v>26498.61</v>
      </c>
      <c r="F8" s="26">
        <v>951.16</v>
      </c>
      <c r="G8" s="26">
        <v>2058.67</v>
      </c>
      <c r="H8" s="27"/>
      <c r="I8" s="26"/>
      <c r="J8" s="26"/>
      <c r="K8" s="26"/>
      <c r="L8" s="26"/>
      <c r="M8" s="26"/>
      <c r="N8" s="26"/>
      <c r="O8" s="26"/>
      <c r="P8" s="71"/>
      <c r="Q8" s="73">
        <f t="shared" si="1"/>
        <v>0</v>
      </c>
      <c r="R8" s="88">
        <f t="shared" si="0"/>
        <v>71614.86</v>
      </c>
      <c r="S8" s="114">
        <f t="shared" si="2"/>
        <v>71614.86</v>
      </c>
    </row>
    <row r="9" spans="1:19" ht="16.5" thickBot="1">
      <c r="A9" s="61">
        <v>7</v>
      </c>
      <c r="B9" s="59" t="s">
        <v>12</v>
      </c>
      <c r="C9" s="26">
        <v>21100.89</v>
      </c>
      <c r="D9" s="71">
        <v>26451.81</v>
      </c>
      <c r="E9" s="90">
        <v>20335.65</v>
      </c>
      <c r="F9" s="26">
        <v>2081.35</v>
      </c>
      <c r="G9" s="26">
        <v>3319.2</v>
      </c>
      <c r="H9" s="27">
        <v>6876.89</v>
      </c>
      <c r="I9" s="26"/>
      <c r="J9" s="26"/>
      <c r="K9" s="26"/>
      <c r="L9" s="26"/>
      <c r="M9" s="26"/>
      <c r="N9" s="26">
        <v>3751.46</v>
      </c>
      <c r="O9" s="26"/>
      <c r="P9" s="71"/>
      <c r="Q9" s="73">
        <f t="shared" si="1"/>
        <v>10628.35</v>
      </c>
      <c r="R9" s="88">
        <f t="shared" si="0"/>
        <v>83917.25000000001</v>
      </c>
      <c r="S9" s="114">
        <f t="shared" si="2"/>
        <v>73288.90000000001</v>
      </c>
    </row>
    <row r="10" spans="1:19" ht="16.5" thickBot="1">
      <c r="A10" s="61">
        <v>8</v>
      </c>
      <c r="B10" s="59" t="s">
        <v>13</v>
      </c>
      <c r="C10" s="26">
        <v>55593.25</v>
      </c>
      <c r="D10" s="71">
        <v>59051.92</v>
      </c>
      <c r="E10" s="90">
        <v>118213.41</v>
      </c>
      <c r="F10" s="26">
        <v>9791.11</v>
      </c>
      <c r="G10" s="26">
        <v>6617.5</v>
      </c>
      <c r="H10" s="27">
        <v>4275.33</v>
      </c>
      <c r="I10" s="26"/>
      <c r="J10" s="26"/>
      <c r="K10" s="26">
        <v>11474.06</v>
      </c>
      <c r="L10" s="26"/>
      <c r="M10" s="26"/>
      <c r="N10" s="26">
        <v>3861.3</v>
      </c>
      <c r="O10" s="26"/>
      <c r="P10" s="71"/>
      <c r="Q10" s="73">
        <f t="shared" si="1"/>
        <v>19610.69</v>
      </c>
      <c r="R10" s="88">
        <f t="shared" si="0"/>
        <v>268877.88</v>
      </c>
      <c r="S10" s="114">
        <f t="shared" si="2"/>
        <v>249267.19</v>
      </c>
    </row>
    <row r="11" spans="1:19" ht="16.5" thickBot="1">
      <c r="A11" s="61">
        <v>9</v>
      </c>
      <c r="B11" s="59" t="s">
        <v>14</v>
      </c>
      <c r="C11" s="26">
        <v>58558.4</v>
      </c>
      <c r="D11" s="71">
        <v>59519.86</v>
      </c>
      <c r="E11" s="90">
        <v>48465.36</v>
      </c>
      <c r="F11" s="26">
        <v>4926.82</v>
      </c>
      <c r="G11" s="26">
        <v>7359.06</v>
      </c>
      <c r="H11" s="27">
        <v>2601.57</v>
      </c>
      <c r="I11" s="26"/>
      <c r="J11" s="26">
        <v>5791.95</v>
      </c>
      <c r="K11" s="26"/>
      <c r="L11" s="26"/>
      <c r="M11" s="26"/>
      <c r="N11" s="26">
        <v>3861.3</v>
      </c>
      <c r="O11" s="26"/>
      <c r="P11" s="71"/>
      <c r="Q11" s="73">
        <f t="shared" si="1"/>
        <v>12254.82</v>
      </c>
      <c r="R11" s="88">
        <f t="shared" si="0"/>
        <v>191084.32</v>
      </c>
      <c r="S11" s="114">
        <f t="shared" si="2"/>
        <v>178829.5</v>
      </c>
    </row>
    <row r="12" spans="1:19" ht="16.5" thickBot="1">
      <c r="A12" s="61">
        <v>10</v>
      </c>
      <c r="B12" s="59" t="s">
        <v>15</v>
      </c>
      <c r="C12" s="26">
        <v>13804.03</v>
      </c>
      <c r="D12" s="71">
        <v>44357.07</v>
      </c>
      <c r="E12" s="90">
        <v>39300.32</v>
      </c>
      <c r="F12" s="26">
        <v>1165.2</v>
      </c>
      <c r="G12" s="26">
        <v>1134.1</v>
      </c>
      <c r="H12" s="27">
        <v>10001.06</v>
      </c>
      <c r="I12" s="26"/>
      <c r="J12" s="26"/>
      <c r="K12" s="26">
        <v>25334</v>
      </c>
      <c r="L12" s="26"/>
      <c r="M12" s="26"/>
      <c r="N12" s="26">
        <v>3861.3</v>
      </c>
      <c r="O12" s="26"/>
      <c r="P12" s="71"/>
      <c r="Q12" s="73">
        <f t="shared" si="1"/>
        <v>39196.36</v>
      </c>
      <c r="R12" s="88">
        <f t="shared" si="0"/>
        <v>138957.08000000002</v>
      </c>
      <c r="S12" s="114">
        <f t="shared" si="2"/>
        <v>99760.72000000002</v>
      </c>
    </row>
    <row r="13" spans="1:19" ht="16.5" thickBot="1">
      <c r="A13" s="61">
        <v>11</v>
      </c>
      <c r="B13" s="59" t="s">
        <v>16</v>
      </c>
      <c r="C13" s="26">
        <v>17842.85</v>
      </c>
      <c r="D13" s="109">
        <v>22507.95</v>
      </c>
      <c r="E13" s="90">
        <v>19074.76</v>
      </c>
      <c r="F13" s="26">
        <v>1898.97</v>
      </c>
      <c r="G13" s="26">
        <v>3069.18</v>
      </c>
      <c r="H13" s="27"/>
      <c r="I13" s="26"/>
      <c r="J13" s="26"/>
      <c r="K13" s="26"/>
      <c r="L13" s="26"/>
      <c r="M13" s="26"/>
      <c r="N13" s="26"/>
      <c r="O13" s="26"/>
      <c r="P13" s="71"/>
      <c r="Q13" s="73">
        <f t="shared" si="1"/>
        <v>0</v>
      </c>
      <c r="R13" s="88">
        <f t="shared" si="0"/>
        <v>64393.71</v>
      </c>
      <c r="S13" s="114">
        <f t="shared" si="2"/>
        <v>64393.71</v>
      </c>
    </row>
    <row r="14" spans="1:19" ht="16.5" thickBot="1">
      <c r="A14" s="61">
        <v>12</v>
      </c>
      <c r="B14" s="59" t="s">
        <v>17</v>
      </c>
      <c r="C14" s="26">
        <v>82378.94</v>
      </c>
      <c r="D14" s="71">
        <v>82245.49</v>
      </c>
      <c r="E14" s="90">
        <v>48575.68</v>
      </c>
      <c r="F14" s="90">
        <v>7346.4</v>
      </c>
      <c r="G14" s="26">
        <v>10244.33</v>
      </c>
      <c r="H14" s="27">
        <v>1734.37</v>
      </c>
      <c r="I14" s="26"/>
      <c r="J14" s="26">
        <v>3861.3</v>
      </c>
      <c r="K14" s="26">
        <v>31743.43</v>
      </c>
      <c r="L14" s="26"/>
      <c r="M14" s="26"/>
      <c r="N14" s="26">
        <v>28867.24</v>
      </c>
      <c r="O14" s="26"/>
      <c r="P14" s="71">
        <v>7722.6</v>
      </c>
      <c r="Q14" s="73">
        <f t="shared" si="1"/>
        <v>73928.94</v>
      </c>
      <c r="R14" s="88">
        <f t="shared" si="0"/>
        <v>304719.77999999997</v>
      </c>
      <c r="S14" s="114">
        <f t="shared" si="2"/>
        <v>230790.83999999997</v>
      </c>
    </row>
    <row r="15" spans="1:19" ht="16.5" thickBot="1">
      <c r="A15" s="61">
        <v>13</v>
      </c>
      <c r="B15" s="59" t="s">
        <v>18</v>
      </c>
      <c r="C15" s="26">
        <v>30185.96</v>
      </c>
      <c r="D15" s="71">
        <v>33860.03</v>
      </c>
      <c r="E15" s="90">
        <v>16124</v>
      </c>
      <c r="F15" s="26">
        <v>3864.15</v>
      </c>
      <c r="G15" s="26">
        <v>4485.92</v>
      </c>
      <c r="H15" s="27"/>
      <c r="I15" s="26"/>
      <c r="J15" s="26"/>
      <c r="K15" s="26"/>
      <c r="L15" s="26"/>
      <c r="M15" s="26"/>
      <c r="N15" s="26"/>
      <c r="O15" s="26"/>
      <c r="P15" s="71"/>
      <c r="Q15" s="73">
        <f t="shared" si="1"/>
        <v>0</v>
      </c>
      <c r="R15" s="88">
        <f t="shared" si="0"/>
        <v>88520.05999999998</v>
      </c>
      <c r="S15" s="114">
        <f t="shared" si="2"/>
        <v>88520.05999999998</v>
      </c>
    </row>
    <row r="16" spans="1:27" ht="16.5" thickBot="1">
      <c r="A16" s="61">
        <v>14</v>
      </c>
      <c r="B16" s="59" t="s">
        <v>19</v>
      </c>
      <c r="C16" s="26">
        <v>28344.66</v>
      </c>
      <c r="D16" s="71">
        <v>14808.05</v>
      </c>
      <c r="E16" s="90">
        <v>6920.41</v>
      </c>
      <c r="F16" s="26">
        <v>2348.99</v>
      </c>
      <c r="G16" s="26">
        <v>1932.39</v>
      </c>
      <c r="H16" s="27"/>
      <c r="I16" s="26"/>
      <c r="J16" s="26"/>
      <c r="K16" s="26"/>
      <c r="L16" s="26"/>
      <c r="M16" s="26"/>
      <c r="N16" s="26"/>
      <c r="O16" s="26"/>
      <c r="P16" s="71"/>
      <c r="Q16" s="73">
        <f t="shared" si="1"/>
        <v>0</v>
      </c>
      <c r="R16" s="88">
        <f t="shared" si="0"/>
        <v>54354.49999999999</v>
      </c>
      <c r="S16" s="114">
        <f t="shared" si="2"/>
        <v>54354.49999999999</v>
      </c>
      <c r="T16" s="12" t="s">
        <v>90</v>
      </c>
      <c r="U16" s="12"/>
      <c r="V16" s="12"/>
      <c r="W16" s="12"/>
      <c r="X16" s="12"/>
      <c r="Y16" s="12"/>
      <c r="Z16" s="12"/>
      <c r="AA16" s="12"/>
    </row>
    <row r="17" spans="1:19" ht="16.5" thickBot="1">
      <c r="A17" s="61">
        <v>15</v>
      </c>
      <c r="B17" s="59" t="s">
        <v>20</v>
      </c>
      <c r="C17" s="26">
        <v>55092.64</v>
      </c>
      <c r="D17" s="71">
        <v>33999.44</v>
      </c>
      <c r="E17" s="90">
        <v>34172.89</v>
      </c>
      <c r="F17" s="26">
        <v>11080.46</v>
      </c>
      <c r="G17" s="26">
        <v>4327.48</v>
      </c>
      <c r="H17" s="27"/>
      <c r="I17" s="26"/>
      <c r="J17" s="26"/>
      <c r="K17" s="26"/>
      <c r="L17" s="26"/>
      <c r="M17" s="26"/>
      <c r="N17" s="26"/>
      <c r="O17" s="26"/>
      <c r="P17" s="71"/>
      <c r="Q17" s="73">
        <f t="shared" si="1"/>
        <v>0</v>
      </c>
      <c r="R17" s="88">
        <f t="shared" si="0"/>
        <v>138672.91</v>
      </c>
      <c r="S17" s="114">
        <f t="shared" si="2"/>
        <v>138672.91</v>
      </c>
    </row>
    <row r="18" spans="1:19" ht="16.5" thickBot="1">
      <c r="A18" s="61">
        <v>16</v>
      </c>
      <c r="B18" s="59" t="s">
        <v>21</v>
      </c>
      <c r="C18" s="26">
        <v>20164.25</v>
      </c>
      <c r="D18" s="71">
        <v>18810.28</v>
      </c>
      <c r="E18" s="90">
        <v>10269.34</v>
      </c>
      <c r="F18" s="26">
        <v>2472.08</v>
      </c>
      <c r="G18" s="26">
        <v>2381.87</v>
      </c>
      <c r="H18" s="28">
        <v>1539.33</v>
      </c>
      <c r="I18" s="26"/>
      <c r="J18" s="26"/>
      <c r="K18" s="26"/>
      <c r="L18" s="26"/>
      <c r="M18" s="26"/>
      <c r="N18" s="26"/>
      <c r="O18" s="26"/>
      <c r="P18" s="71"/>
      <c r="Q18" s="73">
        <f t="shared" si="1"/>
        <v>1539.33</v>
      </c>
      <c r="R18" s="88">
        <f t="shared" si="0"/>
        <v>55637.15</v>
      </c>
      <c r="S18" s="114">
        <f t="shared" si="2"/>
        <v>54097.82</v>
      </c>
    </row>
    <row r="19" spans="1:19" ht="16.5" thickBot="1">
      <c r="A19" s="61">
        <v>17</v>
      </c>
      <c r="B19" s="59" t="s">
        <v>22</v>
      </c>
      <c r="C19" s="26">
        <v>9454.04</v>
      </c>
      <c r="D19" s="71">
        <v>4906.3</v>
      </c>
      <c r="E19" s="90">
        <v>5596.6</v>
      </c>
      <c r="F19" s="26">
        <v>530.67</v>
      </c>
      <c r="G19" s="26">
        <v>373.15</v>
      </c>
      <c r="H19" s="27"/>
      <c r="I19" s="26"/>
      <c r="J19" s="26"/>
      <c r="K19" s="26"/>
      <c r="L19" s="26"/>
      <c r="M19" s="26"/>
      <c r="N19" s="26"/>
      <c r="O19" s="26"/>
      <c r="P19" s="71"/>
      <c r="Q19" s="73">
        <f t="shared" si="1"/>
        <v>0</v>
      </c>
      <c r="R19" s="88">
        <f t="shared" si="0"/>
        <v>20860.760000000002</v>
      </c>
      <c r="S19" s="114">
        <f t="shared" si="2"/>
        <v>20860.760000000002</v>
      </c>
    </row>
    <row r="20" spans="1:19" ht="16.5" thickBot="1">
      <c r="A20" s="61">
        <v>18</v>
      </c>
      <c r="B20" s="59" t="s">
        <v>23</v>
      </c>
      <c r="C20" s="26">
        <v>2734.85</v>
      </c>
      <c r="D20" s="71">
        <v>1427.19</v>
      </c>
      <c r="E20" s="90">
        <v>293.98</v>
      </c>
      <c r="F20" s="26"/>
      <c r="G20" s="26">
        <v>191.77</v>
      </c>
      <c r="H20" s="27"/>
      <c r="I20" s="26"/>
      <c r="J20" s="26"/>
      <c r="K20" s="26"/>
      <c r="L20" s="26"/>
      <c r="M20" s="26"/>
      <c r="N20" s="26"/>
      <c r="O20" s="26"/>
      <c r="P20" s="71"/>
      <c r="Q20" s="73">
        <f t="shared" si="1"/>
        <v>0</v>
      </c>
      <c r="R20" s="88">
        <f t="shared" si="0"/>
        <v>4647.790000000001</v>
      </c>
      <c r="S20" s="114">
        <f t="shared" si="2"/>
        <v>4647.790000000001</v>
      </c>
    </row>
    <row r="21" spans="1:19" ht="16.5" thickBot="1">
      <c r="A21" s="61">
        <v>19</v>
      </c>
      <c r="B21" s="59" t="s">
        <v>24</v>
      </c>
      <c r="C21" s="26">
        <v>14876.57</v>
      </c>
      <c r="D21" s="71">
        <v>14862.32</v>
      </c>
      <c r="E21" s="90">
        <v>4459.75</v>
      </c>
      <c r="F21" s="26">
        <v>4573.18</v>
      </c>
      <c r="G21" s="26">
        <v>1747.59</v>
      </c>
      <c r="H21" s="27"/>
      <c r="I21" s="26"/>
      <c r="J21" s="26"/>
      <c r="K21" s="26"/>
      <c r="L21" s="26"/>
      <c r="M21" s="26"/>
      <c r="N21" s="26"/>
      <c r="O21" s="26"/>
      <c r="P21" s="71"/>
      <c r="Q21" s="73">
        <f t="shared" si="1"/>
        <v>0</v>
      </c>
      <c r="R21" s="88">
        <f t="shared" si="0"/>
        <v>40519.409999999996</v>
      </c>
      <c r="S21" s="114">
        <f t="shared" si="2"/>
        <v>40519.409999999996</v>
      </c>
    </row>
    <row r="22" spans="1:19" ht="16.5" thickBot="1">
      <c r="A22" s="61">
        <v>20</v>
      </c>
      <c r="B22" s="59" t="s">
        <v>25</v>
      </c>
      <c r="C22" s="26">
        <v>20511.16</v>
      </c>
      <c r="D22" s="71">
        <v>17480.24</v>
      </c>
      <c r="E22" s="90">
        <v>9459.6</v>
      </c>
      <c r="F22" s="26">
        <v>1366.65</v>
      </c>
      <c r="G22" s="26">
        <v>3113.36</v>
      </c>
      <c r="H22" s="27">
        <v>3201.96</v>
      </c>
      <c r="I22" s="26"/>
      <c r="J22" s="26"/>
      <c r="K22" s="26"/>
      <c r="L22" s="26"/>
      <c r="M22" s="26">
        <v>8956.67</v>
      </c>
      <c r="N22" s="26"/>
      <c r="O22" s="26"/>
      <c r="P22" s="71"/>
      <c r="Q22" s="73">
        <f t="shared" si="1"/>
        <v>12158.630000000001</v>
      </c>
      <c r="R22" s="88">
        <f t="shared" si="0"/>
        <v>64089.64</v>
      </c>
      <c r="S22" s="114">
        <f t="shared" si="2"/>
        <v>51931.009999999995</v>
      </c>
    </row>
    <row r="23" spans="1:19" ht="16.5" thickBot="1">
      <c r="A23" s="61">
        <v>21</v>
      </c>
      <c r="B23" s="59" t="s">
        <v>26</v>
      </c>
      <c r="C23" s="26">
        <v>52785.19</v>
      </c>
      <c r="D23" s="71">
        <v>46043.81</v>
      </c>
      <c r="E23" s="90">
        <v>20649.8</v>
      </c>
      <c r="F23" s="26">
        <v>15051.15</v>
      </c>
      <c r="G23" s="26">
        <v>5734.37</v>
      </c>
      <c r="H23" s="27"/>
      <c r="I23" s="26"/>
      <c r="J23" s="26"/>
      <c r="K23" s="26"/>
      <c r="L23" s="26"/>
      <c r="M23" s="26"/>
      <c r="N23" s="26"/>
      <c r="O23" s="26"/>
      <c r="P23" s="71"/>
      <c r="Q23" s="73">
        <f t="shared" si="1"/>
        <v>0</v>
      </c>
      <c r="R23" s="88">
        <f t="shared" si="0"/>
        <v>140264.32</v>
      </c>
      <c r="S23" s="114">
        <f t="shared" si="2"/>
        <v>140264.32</v>
      </c>
    </row>
    <row r="24" spans="1:19" ht="16.5" thickBot="1">
      <c r="A24" s="61">
        <v>22</v>
      </c>
      <c r="B24" s="59" t="s">
        <v>27</v>
      </c>
      <c r="C24" s="26">
        <v>9008.64</v>
      </c>
      <c r="D24" s="71">
        <v>5541.18</v>
      </c>
      <c r="E24" s="90">
        <v>5040.21</v>
      </c>
      <c r="F24" s="26">
        <v>1104.35</v>
      </c>
      <c r="G24" s="26">
        <v>648.95</v>
      </c>
      <c r="H24" s="27"/>
      <c r="I24" s="26"/>
      <c r="J24" s="26"/>
      <c r="K24" s="26"/>
      <c r="L24" s="26"/>
      <c r="M24" s="26"/>
      <c r="N24" s="26"/>
      <c r="O24" s="26"/>
      <c r="P24" s="71"/>
      <c r="Q24" s="73">
        <f t="shared" si="1"/>
        <v>0</v>
      </c>
      <c r="R24" s="88">
        <f t="shared" si="0"/>
        <v>21343.329999999998</v>
      </c>
      <c r="S24" s="114">
        <f t="shared" si="2"/>
        <v>21343.329999999998</v>
      </c>
    </row>
    <row r="25" spans="1:19" ht="16.5" thickBot="1">
      <c r="A25" s="61">
        <v>23</v>
      </c>
      <c r="B25" s="59" t="s">
        <v>28</v>
      </c>
      <c r="C25" s="26">
        <v>8632.07</v>
      </c>
      <c r="D25" s="71">
        <v>6099.75</v>
      </c>
      <c r="E25" s="90">
        <v>4654.05</v>
      </c>
      <c r="F25" s="26">
        <v>2418.26</v>
      </c>
      <c r="G25" s="26">
        <v>847.91</v>
      </c>
      <c r="H25" s="27"/>
      <c r="I25" s="26"/>
      <c r="J25" s="26"/>
      <c r="K25" s="26"/>
      <c r="L25" s="26"/>
      <c r="M25" s="26"/>
      <c r="N25" s="26"/>
      <c r="O25" s="26"/>
      <c r="P25" s="71"/>
      <c r="Q25" s="73">
        <f t="shared" si="1"/>
        <v>0</v>
      </c>
      <c r="R25" s="88">
        <f t="shared" si="0"/>
        <v>22652.039999999997</v>
      </c>
      <c r="S25" s="114">
        <f t="shared" si="2"/>
        <v>22652.039999999997</v>
      </c>
    </row>
    <row r="26" spans="1:19" ht="16.5" thickBot="1">
      <c r="A26" s="61">
        <v>24</v>
      </c>
      <c r="B26" s="59" t="s">
        <v>29</v>
      </c>
      <c r="C26" s="26">
        <v>63255.44</v>
      </c>
      <c r="D26" s="71">
        <v>77234.67</v>
      </c>
      <c r="E26" s="90">
        <v>57383.94</v>
      </c>
      <c r="F26" s="26">
        <v>3708.77</v>
      </c>
      <c r="G26" s="26">
        <v>7776.67</v>
      </c>
      <c r="H26" s="27">
        <v>3468.72</v>
      </c>
      <c r="I26" s="26"/>
      <c r="J26" s="26">
        <v>9653.25</v>
      </c>
      <c r="K26" s="26">
        <v>95312.59</v>
      </c>
      <c r="L26" s="26">
        <v>1946.25</v>
      </c>
      <c r="M26" s="26">
        <v>5839.42</v>
      </c>
      <c r="N26" s="26">
        <v>17993.25</v>
      </c>
      <c r="O26" s="26">
        <v>54058.2</v>
      </c>
      <c r="P26" s="71">
        <v>3861.3</v>
      </c>
      <c r="Q26" s="73">
        <f t="shared" si="1"/>
        <v>192132.97999999998</v>
      </c>
      <c r="R26" s="88">
        <f t="shared" si="0"/>
        <v>401492.47</v>
      </c>
      <c r="S26" s="114">
        <f t="shared" si="2"/>
        <v>209359.49</v>
      </c>
    </row>
    <row r="27" spans="1:19" ht="16.5" thickBot="1">
      <c r="A27" s="61">
        <v>25</v>
      </c>
      <c r="B27" s="59" t="s">
        <v>30</v>
      </c>
      <c r="C27" s="26">
        <v>4599.41</v>
      </c>
      <c r="D27" s="71">
        <v>8022.44</v>
      </c>
      <c r="E27" s="90">
        <v>6640.91</v>
      </c>
      <c r="F27" s="26">
        <v>312.52</v>
      </c>
      <c r="G27" s="26">
        <v>1028.08</v>
      </c>
      <c r="H27" s="27"/>
      <c r="I27" s="26"/>
      <c r="J27" s="26"/>
      <c r="K27" s="26"/>
      <c r="L27" s="26"/>
      <c r="M27" s="26"/>
      <c r="N27" s="26">
        <v>3988.47</v>
      </c>
      <c r="O27" s="26"/>
      <c r="P27" s="71"/>
      <c r="Q27" s="73">
        <f t="shared" si="1"/>
        <v>3988.47</v>
      </c>
      <c r="R27" s="88">
        <f t="shared" si="0"/>
        <v>24591.83</v>
      </c>
      <c r="S27" s="114">
        <f t="shared" si="2"/>
        <v>20603.36</v>
      </c>
    </row>
    <row r="28" spans="1:19" ht="16.5" thickBot="1">
      <c r="A28" s="61">
        <v>26</v>
      </c>
      <c r="B28" s="59" t="s">
        <v>31</v>
      </c>
      <c r="C28" s="26">
        <v>22814.44</v>
      </c>
      <c r="D28" s="71">
        <v>19438.19</v>
      </c>
      <c r="E28" s="90">
        <v>7978.9</v>
      </c>
      <c r="F28" s="26">
        <v>3361.47</v>
      </c>
      <c r="G28" s="26">
        <v>2738.49</v>
      </c>
      <c r="H28" s="27"/>
      <c r="I28" s="26"/>
      <c r="J28" s="26"/>
      <c r="K28" s="26">
        <v>3332.88</v>
      </c>
      <c r="L28" s="26"/>
      <c r="M28" s="26"/>
      <c r="N28" s="26"/>
      <c r="O28" s="26"/>
      <c r="P28" s="71"/>
      <c r="Q28" s="73">
        <f t="shared" si="1"/>
        <v>3332.88</v>
      </c>
      <c r="R28" s="88">
        <f t="shared" si="0"/>
        <v>59664.369999999995</v>
      </c>
      <c r="S28" s="114">
        <f t="shared" si="2"/>
        <v>56331.49</v>
      </c>
    </row>
    <row r="29" spans="1:19" ht="16.5" thickBot="1">
      <c r="A29" s="61">
        <v>27</v>
      </c>
      <c r="B29" s="59" t="s">
        <v>32</v>
      </c>
      <c r="C29" s="26">
        <v>14163.52</v>
      </c>
      <c r="D29" s="71">
        <v>10680.27</v>
      </c>
      <c r="E29" s="90">
        <v>22678.22</v>
      </c>
      <c r="F29" s="26">
        <v>2295.57</v>
      </c>
      <c r="G29" s="26">
        <v>1115.04</v>
      </c>
      <c r="H29" s="27"/>
      <c r="I29" s="26"/>
      <c r="J29" s="26"/>
      <c r="K29" s="26"/>
      <c r="L29" s="26"/>
      <c r="M29" s="26"/>
      <c r="N29" s="26"/>
      <c r="O29" s="26"/>
      <c r="P29" s="71"/>
      <c r="Q29" s="73">
        <f t="shared" si="1"/>
        <v>0</v>
      </c>
      <c r="R29" s="88">
        <f t="shared" si="0"/>
        <v>50932.62</v>
      </c>
      <c r="S29" s="114">
        <f t="shared" si="2"/>
        <v>50932.62</v>
      </c>
    </row>
    <row r="30" spans="1:19" ht="16.5" thickBot="1">
      <c r="A30" s="61">
        <v>28</v>
      </c>
      <c r="B30" s="59" t="s">
        <v>33</v>
      </c>
      <c r="C30" s="26">
        <v>48399.92</v>
      </c>
      <c r="D30" s="71">
        <v>51644.43</v>
      </c>
      <c r="E30" s="90">
        <v>19019.27</v>
      </c>
      <c r="F30" s="26">
        <v>3297.03</v>
      </c>
      <c r="G30" s="26">
        <v>6551.03</v>
      </c>
      <c r="H30" s="27">
        <v>3124.16</v>
      </c>
      <c r="I30" s="26"/>
      <c r="J30" s="26"/>
      <c r="K30" s="26"/>
      <c r="L30" s="26"/>
      <c r="M30" s="26"/>
      <c r="N30" s="26">
        <v>3988.47</v>
      </c>
      <c r="O30" s="26"/>
      <c r="P30" s="71">
        <v>3861.3</v>
      </c>
      <c r="Q30" s="73">
        <f t="shared" si="1"/>
        <v>10973.93</v>
      </c>
      <c r="R30" s="88">
        <f t="shared" si="0"/>
        <v>139885.61000000002</v>
      </c>
      <c r="S30" s="114">
        <f t="shared" si="2"/>
        <v>128911.68000000002</v>
      </c>
    </row>
    <row r="31" spans="1:19" ht="16.5" thickBot="1">
      <c r="A31" s="61">
        <v>29</v>
      </c>
      <c r="B31" s="59" t="s">
        <v>34</v>
      </c>
      <c r="C31" s="26">
        <v>38651.06</v>
      </c>
      <c r="D31" s="71">
        <v>38099.29</v>
      </c>
      <c r="E31" s="90">
        <v>15170.07</v>
      </c>
      <c r="F31" s="26">
        <v>5026.26</v>
      </c>
      <c r="G31" s="26">
        <v>5283.74</v>
      </c>
      <c r="H31" s="27">
        <v>1734.38</v>
      </c>
      <c r="I31" s="26"/>
      <c r="J31" s="26"/>
      <c r="K31" s="26"/>
      <c r="L31" s="26"/>
      <c r="M31" s="26">
        <v>4251.21</v>
      </c>
      <c r="N31" s="26">
        <v>7722.6</v>
      </c>
      <c r="O31" s="26"/>
      <c r="P31" s="71"/>
      <c r="Q31" s="73">
        <f t="shared" si="1"/>
        <v>13708.19</v>
      </c>
      <c r="R31" s="88">
        <f t="shared" si="0"/>
        <v>115938.61000000002</v>
      </c>
      <c r="S31" s="114">
        <f t="shared" si="2"/>
        <v>102230.42000000001</v>
      </c>
    </row>
    <row r="32" spans="1:19" ht="16.5" thickBot="1">
      <c r="A32" s="61">
        <v>30</v>
      </c>
      <c r="B32" s="59" t="s">
        <v>35</v>
      </c>
      <c r="C32" s="26">
        <v>5750.45</v>
      </c>
      <c r="D32" s="71">
        <v>4517.18</v>
      </c>
      <c r="E32" s="90">
        <v>2853.35</v>
      </c>
      <c r="F32" s="26">
        <v>330.87</v>
      </c>
      <c r="G32" s="26">
        <v>390.53</v>
      </c>
      <c r="H32" s="27"/>
      <c r="I32" s="26"/>
      <c r="J32" s="26"/>
      <c r="K32" s="26"/>
      <c r="L32" s="26"/>
      <c r="M32" s="26"/>
      <c r="N32" s="26"/>
      <c r="O32" s="26"/>
      <c r="P32" s="71"/>
      <c r="Q32" s="73">
        <f t="shared" si="1"/>
        <v>0</v>
      </c>
      <c r="R32" s="88">
        <f t="shared" si="0"/>
        <v>13842.380000000003</v>
      </c>
      <c r="S32" s="114">
        <f t="shared" si="2"/>
        <v>13842.380000000003</v>
      </c>
    </row>
    <row r="33" spans="1:19" ht="16.5" thickBot="1">
      <c r="A33" s="61">
        <v>31</v>
      </c>
      <c r="B33" s="59" t="s">
        <v>88</v>
      </c>
      <c r="C33" s="26">
        <v>7600.74</v>
      </c>
      <c r="D33" s="71">
        <v>5305.18</v>
      </c>
      <c r="E33" s="90">
        <v>3376.92</v>
      </c>
      <c r="F33" s="26">
        <v>716.47</v>
      </c>
      <c r="G33" s="26">
        <v>816.45</v>
      </c>
      <c r="H33" s="27"/>
      <c r="I33" s="26"/>
      <c r="J33" s="26"/>
      <c r="K33" s="26"/>
      <c r="L33" s="26"/>
      <c r="M33" s="26"/>
      <c r="N33" s="26"/>
      <c r="O33" s="26"/>
      <c r="P33" s="71"/>
      <c r="Q33" s="73">
        <f t="shared" si="1"/>
        <v>0</v>
      </c>
      <c r="R33" s="88">
        <f t="shared" si="0"/>
        <v>17815.760000000002</v>
      </c>
      <c r="S33" s="114">
        <f t="shared" si="2"/>
        <v>17815.760000000002</v>
      </c>
    </row>
    <row r="34" spans="1:19" ht="16.5" thickBot="1">
      <c r="A34" s="61">
        <v>32</v>
      </c>
      <c r="B34" s="59" t="s">
        <v>91</v>
      </c>
      <c r="C34" s="26">
        <v>22131.84</v>
      </c>
      <c r="D34" s="71">
        <v>16768.31</v>
      </c>
      <c r="E34" s="90">
        <v>16257.33</v>
      </c>
      <c r="F34" s="26">
        <v>3828.21</v>
      </c>
      <c r="G34" s="26">
        <v>1855</v>
      </c>
      <c r="H34" s="27"/>
      <c r="I34" s="26"/>
      <c r="J34" s="26"/>
      <c r="K34" s="26"/>
      <c r="L34" s="26"/>
      <c r="M34" s="26">
        <v>2919.71</v>
      </c>
      <c r="N34" s="26"/>
      <c r="O34" s="26"/>
      <c r="P34" s="71">
        <v>3861.3</v>
      </c>
      <c r="Q34" s="73">
        <f t="shared" si="1"/>
        <v>6781.01</v>
      </c>
      <c r="R34" s="88">
        <f t="shared" si="0"/>
        <v>67621.7</v>
      </c>
      <c r="S34" s="114">
        <f t="shared" si="2"/>
        <v>60840.689999999995</v>
      </c>
    </row>
    <row r="35" spans="1:19" ht="16.5" thickBot="1">
      <c r="A35" s="61">
        <v>33</v>
      </c>
      <c r="B35" s="59" t="s">
        <v>92</v>
      </c>
      <c r="C35" s="26">
        <v>26369.09</v>
      </c>
      <c r="D35" s="71">
        <v>30099.69</v>
      </c>
      <c r="E35" s="90">
        <v>11116.57</v>
      </c>
      <c r="F35" s="26">
        <v>1897.16</v>
      </c>
      <c r="G35" s="26">
        <v>3902.06</v>
      </c>
      <c r="H35" s="27"/>
      <c r="I35" s="26"/>
      <c r="J35" s="26"/>
      <c r="K35" s="26"/>
      <c r="L35" s="26"/>
      <c r="M35" s="26"/>
      <c r="N35" s="26"/>
      <c r="O35" s="26"/>
      <c r="P35" s="71"/>
      <c r="Q35" s="73">
        <f t="shared" si="1"/>
        <v>0</v>
      </c>
      <c r="R35" s="88">
        <f t="shared" si="0"/>
        <v>73384.57</v>
      </c>
      <c r="S35" s="114">
        <f t="shared" si="2"/>
        <v>73384.57</v>
      </c>
    </row>
    <row r="36" spans="1:19" ht="16.5" thickBot="1">
      <c r="A36" s="61">
        <v>34</v>
      </c>
      <c r="B36" s="59" t="s">
        <v>94</v>
      </c>
      <c r="C36" s="26">
        <v>2505.59</v>
      </c>
      <c r="D36" s="71">
        <v>1377.37</v>
      </c>
      <c r="E36" s="90">
        <v>406.33</v>
      </c>
      <c r="F36" s="90">
        <v>206.07</v>
      </c>
      <c r="G36" s="26">
        <v>72.1</v>
      </c>
      <c r="H36" s="27"/>
      <c r="I36" s="26"/>
      <c r="J36" s="26"/>
      <c r="K36" s="26"/>
      <c r="L36" s="26"/>
      <c r="M36" s="26"/>
      <c r="N36" s="26"/>
      <c r="O36" s="26"/>
      <c r="P36" s="71"/>
      <c r="Q36" s="73">
        <f t="shared" si="1"/>
        <v>0</v>
      </c>
      <c r="R36" s="88">
        <f t="shared" si="0"/>
        <v>4567.46</v>
      </c>
      <c r="S36" s="114">
        <f t="shared" si="2"/>
        <v>4567.46</v>
      </c>
    </row>
    <row r="37" spans="1:19" ht="16.5" thickBot="1">
      <c r="A37" s="61">
        <v>35</v>
      </c>
      <c r="B37" s="59" t="s">
        <v>97</v>
      </c>
      <c r="C37" s="26">
        <v>7125.11</v>
      </c>
      <c r="D37" s="71">
        <v>5888.91</v>
      </c>
      <c r="E37" s="90">
        <v>5583.63</v>
      </c>
      <c r="F37" s="26">
        <v>1394.21</v>
      </c>
      <c r="G37" s="26">
        <v>824.41</v>
      </c>
      <c r="H37" s="27"/>
      <c r="I37" s="26"/>
      <c r="J37" s="26"/>
      <c r="K37" s="26"/>
      <c r="L37" s="26"/>
      <c r="M37" s="26"/>
      <c r="N37" s="26"/>
      <c r="O37" s="26"/>
      <c r="P37" s="71"/>
      <c r="Q37" s="73">
        <f t="shared" si="1"/>
        <v>0</v>
      </c>
      <c r="R37" s="88">
        <f t="shared" si="0"/>
        <v>20816.27</v>
      </c>
      <c r="S37" s="114">
        <f t="shared" si="2"/>
        <v>20816.27</v>
      </c>
    </row>
    <row r="38" spans="1:19" ht="16.5" thickBot="1">
      <c r="A38" s="61">
        <v>36</v>
      </c>
      <c r="B38" s="95" t="s">
        <v>98</v>
      </c>
      <c r="C38" s="96">
        <v>7209.3</v>
      </c>
      <c r="D38" s="99">
        <v>5013.54</v>
      </c>
      <c r="E38" s="97">
        <v>6344.93</v>
      </c>
      <c r="F38" s="96">
        <v>212.65</v>
      </c>
      <c r="G38" s="96">
        <v>237.09</v>
      </c>
      <c r="H38" s="98"/>
      <c r="I38" s="96"/>
      <c r="J38" s="96"/>
      <c r="K38" s="96"/>
      <c r="L38" s="96"/>
      <c r="M38" s="96"/>
      <c r="N38" s="96"/>
      <c r="O38" s="96"/>
      <c r="P38" s="99"/>
      <c r="Q38" s="73">
        <f t="shared" si="1"/>
        <v>0</v>
      </c>
      <c r="R38" s="88">
        <f t="shared" si="0"/>
        <v>19017.510000000002</v>
      </c>
      <c r="S38" s="114">
        <f t="shared" si="2"/>
        <v>19017.510000000002</v>
      </c>
    </row>
    <row r="39" spans="1:60" s="101" customFormat="1" ht="16.5" thickBot="1">
      <c r="A39" s="61">
        <v>37</v>
      </c>
      <c r="B39" s="100" t="s">
        <v>102</v>
      </c>
      <c r="C39" s="96">
        <v>7598.96</v>
      </c>
      <c r="D39" s="99">
        <v>7256.05</v>
      </c>
      <c r="E39" s="97">
        <v>3213.74</v>
      </c>
      <c r="F39" s="96">
        <v>831.29</v>
      </c>
      <c r="G39" s="96">
        <v>625.47</v>
      </c>
      <c r="H39" s="98"/>
      <c r="I39" s="96"/>
      <c r="J39" s="96"/>
      <c r="K39" s="96"/>
      <c r="L39" s="96"/>
      <c r="M39" s="96"/>
      <c r="N39" s="96"/>
      <c r="O39" s="96"/>
      <c r="P39" s="96"/>
      <c r="Q39" s="73">
        <f t="shared" si="1"/>
        <v>0</v>
      </c>
      <c r="R39" s="104">
        <f t="shared" si="0"/>
        <v>19525.510000000002</v>
      </c>
      <c r="S39" s="114">
        <f t="shared" si="2"/>
        <v>19525.510000000002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103" customFormat="1" ht="26.25" customHeight="1" thickBot="1">
      <c r="A40" s="102"/>
      <c r="B40" s="68" t="s">
        <v>36</v>
      </c>
      <c r="C40" s="69">
        <f>SUM(C3:C39)</f>
        <v>926049.4299999999</v>
      </c>
      <c r="D40" s="110">
        <f aca="true" t="shared" si="3" ref="D40:P40">SUM(D3:D39)</f>
        <v>918583.7300000003</v>
      </c>
      <c r="E40" s="111">
        <f t="shared" si="3"/>
        <v>718259.98</v>
      </c>
      <c r="F40" s="69">
        <f t="shared" si="3"/>
        <v>120735.89</v>
      </c>
      <c r="G40" s="69">
        <f t="shared" si="3"/>
        <v>105724.51000000001</v>
      </c>
      <c r="H40" s="69">
        <f t="shared" si="3"/>
        <v>47407.659999999996</v>
      </c>
      <c r="I40" s="69">
        <f t="shared" si="3"/>
        <v>0</v>
      </c>
      <c r="J40" s="69">
        <f t="shared" si="3"/>
        <v>28959.75</v>
      </c>
      <c r="K40" s="69">
        <f t="shared" si="3"/>
        <v>193567.03</v>
      </c>
      <c r="L40" s="69">
        <f t="shared" si="3"/>
        <v>1946.25</v>
      </c>
      <c r="M40" s="69">
        <f t="shared" si="3"/>
        <v>21967.01</v>
      </c>
      <c r="N40" s="69">
        <f t="shared" si="3"/>
        <v>91697.82</v>
      </c>
      <c r="O40" s="69">
        <f t="shared" si="3"/>
        <v>67298.16</v>
      </c>
      <c r="P40" s="69">
        <f t="shared" si="3"/>
        <v>23167.8</v>
      </c>
      <c r="Q40" s="106">
        <f t="shared" si="1"/>
        <v>476011.48000000004</v>
      </c>
      <c r="R40" s="105">
        <f t="shared" si="0"/>
        <v>3265365.02</v>
      </c>
      <c r="S40" s="114">
        <f t="shared" si="2"/>
        <v>2789353.54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9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9"/>
      <c r="C44" s="1"/>
      <c r="D44" s="1"/>
      <c r="E44" s="1"/>
      <c r="F44" s="2"/>
      <c r="G44" s="2"/>
      <c r="H44" s="17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5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14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0">
      <selection activeCell="H38" sqref="H38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6" t="s">
        <v>125</v>
      </c>
      <c r="B3" s="116"/>
      <c r="C3" s="116"/>
      <c r="D3" s="116"/>
      <c r="E3" s="116"/>
      <c r="F3" s="116"/>
      <c r="G3" s="116"/>
      <c r="H3" s="116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45">
      <c r="A5" s="49" t="s">
        <v>0</v>
      </c>
      <c r="B5" s="49" t="s">
        <v>1</v>
      </c>
      <c r="C5" s="51" t="s">
        <v>52</v>
      </c>
      <c r="D5" s="48"/>
      <c r="E5" s="1"/>
      <c r="F5" s="1"/>
      <c r="G5" s="36"/>
      <c r="H5" s="36"/>
    </row>
    <row r="6" spans="1:8" ht="15">
      <c r="A6" s="39" t="s">
        <v>80</v>
      </c>
      <c r="B6" s="7" t="s">
        <v>6</v>
      </c>
      <c r="C6" s="8">
        <v>434.55</v>
      </c>
      <c r="D6" s="12"/>
      <c r="E6" s="1"/>
      <c r="F6" s="1"/>
      <c r="G6" s="36"/>
      <c r="H6" s="36"/>
    </row>
    <row r="7" spans="1:8" ht="15">
      <c r="A7" s="39" t="s">
        <v>53</v>
      </c>
      <c r="B7" s="7" t="s">
        <v>40</v>
      </c>
      <c r="C7" s="47"/>
      <c r="D7" s="12"/>
      <c r="E7" s="1"/>
      <c r="F7" s="1"/>
      <c r="G7" s="36"/>
      <c r="H7" s="36"/>
    </row>
    <row r="8" spans="1:8" ht="15">
      <c r="A8" s="39" t="s">
        <v>54</v>
      </c>
      <c r="B8" s="7" t="s">
        <v>8</v>
      </c>
      <c r="C8" s="47"/>
      <c r="D8" s="12"/>
      <c r="E8" s="1"/>
      <c r="F8" s="1"/>
      <c r="G8" s="36"/>
      <c r="H8" s="36"/>
    </row>
    <row r="9" spans="1:8" ht="15">
      <c r="A9" s="39" t="s">
        <v>55</v>
      </c>
      <c r="B9" s="7" t="s">
        <v>9</v>
      </c>
      <c r="C9" s="47"/>
      <c r="D9" s="12"/>
      <c r="E9" s="1"/>
      <c r="F9" s="1"/>
      <c r="G9" s="36"/>
      <c r="H9" s="36"/>
    </row>
    <row r="10" spans="1:8" ht="15">
      <c r="A10" s="39" t="s">
        <v>56</v>
      </c>
      <c r="B10" s="7" t="s">
        <v>10</v>
      </c>
      <c r="C10" s="47"/>
      <c r="D10" s="12"/>
      <c r="E10" s="1"/>
      <c r="F10" s="1"/>
      <c r="G10" s="36"/>
      <c r="H10" s="36"/>
    </row>
    <row r="11" spans="1:8" ht="15">
      <c r="A11" s="39" t="s">
        <v>57</v>
      </c>
      <c r="B11" s="7" t="s">
        <v>11</v>
      </c>
      <c r="C11" s="47"/>
      <c r="D11" s="12"/>
      <c r="E11" s="1"/>
      <c r="F11" s="1"/>
      <c r="G11" s="36"/>
      <c r="H11" s="36"/>
    </row>
    <row r="12" spans="1:8" ht="15">
      <c r="A12" s="39" t="s">
        <v>58</v>
      </c>
      <c r="B12" s="7" t="s">
        <v>12</v>
      </c>
      <c r="C12" s="47"/>
      <c r="D12" s="12"/>
      <c r="E12" s="1"/>
      <c r="F12" s="1"/>
      <c r="G12" s="36"/>
      <c r="H12" s="36"/>
    </row>
    <row r="13" spans="1:8" ht="15">
      <c r="A13" s="39" t="s">
        <v>59</v>
      </c>
      <c r="B13" s="7" t="s">
        <v>13</v>
      </c>
      <c r="C13" s="47"/>
      <c r="D13" s="12"/>
      <c r="E13" s="1"/>
      <c r="F13" s="1"/>
      <c r="G13" s="36"/>
      <c r="H13" s="36"/>
    </row>
    <row r="14" spans="1:8" ht="15">
      <c r="A14" s="39" t="s">
        <v>60</v>
      </c>
      <c r="B14" s="7" t="s">
        <v>14</v>
      </c>
      <c r="C14" s="47"/>
      <c r="D14" s="12"/>
      <c r="E14" s="1"/>
      <c r="F14" s="1"/>
      <c r="G14" s="36"/>
      <c r="H14" s="36"/>
    </row>
    <row r="15" spans="1:8" ht="15">
      <c r="A15" s="39" t="s">
        <v>61</v>
      </c>
      <c r="B15" s="7" t="s">
        <v>15</v>
      </c>
      <c r="C15" s="8">
        <v>392.5</v>
      </c>
      <c r="D15" s="12"/>
      <c r="E15" s="1"/>
      <c r="F15" s="1"/>
      <c r="G15" s="36"/>
      <c r="H15" s="36"/>
    </row>
    <row r="16" spans="1:8" ht="15">
      <c r="A16" s="39" t="s">
        <v>62</v>
      </c>
      <c r="B16" s="7" t="s">
        <v>16</v>
      </c>
      <c r="C16" s="47"/>
      <c r="D16" s="12"/>
      <c r="E16" s="1"/>
      <c r="F16" s="1"/>
      <c r="G16" s="36"/>
      <c r="H16" s="36"/>
    </row>
    <row r="17" spans="1:8" ht="15">
      <c r="A17" s="39" t="s">
        <v>63</v>
      </c>
      <c r="B17" s="7" t="s">
        <v>41</v>
      </c>
      <c r="C17" s="47"/>
      <c r="D17" s="12"/>
      <c r="E17" s="1"/>
      <c r="F17" s="1"/>
      <c r="G17" s="36"/>
      <c r="H17" s="36"/>
    </row>
    <row r="18" spans="1:8" ht="15">
      <c r="A18" s="39" t="s">
        <v>64</v>
      </c>
      <c r="B18" s="7" t="s">
        <v>18</v>
      </c>
      <c r="C18" s="47"/>
      <c r="D18" s="12"/>
      <c r="E18" s="1"/>
      <c r="F18" s="1"/>
      <c r="G18" s="36"/>
      <c r="H18" s="36"/>
    </row>
    <row r="19" spans="1:8" ht="15">
      <c r="A19" s="39" t="s">
        <v>65</v>
      </c>
      <c r="B19" s="7" t="s">
        <v>19</v>
      </c>
      <c r="C19" s="47"/>
      <c r="D19" s="12"/>
      <c r="E19" s="1"/>
      <c r="F19" s="1"/>
      <c r="G19" s="36"/>
      <c r="H19" s="36"/>
    </row>
    <row r="20" spans="1:8" ht="15">
      <c r="A20" s="39" t="s">
        <v>66</v>
      </c>
      <c r="B20" s="7" t="s">
        <v>20</v>
      </c>
      <c r="C20" s="8"/>
      <c r="D20" s="12"/>
      <c r="E20" s="1"/>
      <c r="F20" s="1"/>
      <c r="G20" s="36"/>
      <c r="H20" s="36"/>
    </row>
    <row r="21" spans="1:8" ht="15">
      <c r="A21" s="39" t="s">
        <v>67</v>
      </c>
      <c r="B21" s="7" t="s">
        <v>21</v>
      </c>
      <c r="C21" s="47"/>
      <c r="D21" s="12"/>
      <c r="E21" s="1"/>
      <c r="F21" s="1"/>
      <c r="G21" s="36"/>
      <c r="H21" s="36"/>
    </row>
    <row r="22" spans="1:8" ht="15">
      <c r="A22" s="39" t="s">
        <v>68</v>
      </c>
      <c r="B22" s="7" t="s">
        <v>22</v>
      </c>
      <c r="C22" s="47"/>
      <c r="D22" s="12"/>
      <c r="E22" s="1"/>
      <c r="F22" s="1"/>
      <c r="G22" s="36"/>
      <c r="H22" s="36"/>
    </row>
    <row r="23" spans="1:8" ht="15">
      <c r="A23" s="39" t="s">
        <v>69</v>
      </c>
      <c r="B23" s="7" t="s">
        <v>23</v>
      </c>
      <c r="C23" s="47"/>
      <c r="D23" s="12"/>
      <c r="E23" s="1"/>
      <c r="F23" s="1"/>
      <c r="G23" s="36"/>
      <c r="H23" s="36"/>
    </row>
    <row r="24" spans="1:8" ht="15">
      <c r="A24" s="39" t="s">
        <v>70</v>
      </c>
      <c r="B24" s="7" t="s">
        <v>24</v>
      </c>
      <c r="C24" s="47"/>
      <c r="D24" s="12"/>
      <c r="E24" s="1"/>
      <c r="F24" s="1"/>
      <c r="G24" s="36"/>
      <c r="H24" s="36"/>
    </row>
    <row r="25" spans="1:8" ht="15">
      <c r="A25" s="39" t="s">
        <v>71</v>
      </c>
      <c r="B25" s="7" t="s">
        <v>25</v>
      </c>
      <c r="C25" s="47"/>
      <c r="D25" s="12"/>
      <c r="E25" s="1"/>
      <c r="F25" s="1"/>
      <c r="G25" s="36"/>
      <c r="H25" s="36"/>
    </row>
    <row r="26" spans="1:8" ht="15">
      <c r="A26" s="39" t="s">
        <v>72</v>
      </c>
      <c r="B26" s="7" t="s">
        <v>26</v>
      </c>
      <c r="C26" s="47"/>
      <c r="D26" s="12"/>
      <c r="E26" s="1"/>
      <c r="F26" s="1"/>
      <c r="G26" s="36"/>
      <c r="H26" s="36"/>
    </row>
    <row r="27" spans="1:8" ht="15">
      <c r="A27" s="39" t="s">
        <v>73</v>
      </c>
      <c r="B27" s="7" t="s">
        <v>27</v>
      </c>
      <c r="C27" s="47"/>
      <c r="D27" s="12"/>
      <c r="E27" s="1"/>
      <c r="F27" s="1"/>
      <c r="G27" s="36"/>
      <c r="H27" s="36"/>
    </row>
    <row r="28" spans="1:8" ht="15">
      <c r="A28" s="39" t="s">
        <v>74</v>
      </c>
      <c r="B28" s="7" t="s">
        <v>28</v>
      </c>
      <c r="C28" s="47"/>
      <c r="D28" s="12"/>
      <c r="E28" s="1"/>
      <c r="F28" s="1"/>
      <c r="G28" s="36"/>
      <c r="H28" s="36"/>
    </row>
    <row r="29" spans="1:8" ht="15">
      <c r="A29" s="39" t="s">
        <v>75</v>
      </c>
      <c r="B29" s="7" t="s">
        <v>29</v>
      </c>
      <c r="C29" s="8">
        <v>434.55</v>
      </c>
      <c r="D29" s="12"/>
      <c r="E29" s="1"/>
      <c r="F29" s="1"/>
      <c r="G29" s="36"/>
      <c r="H29" s="36"/>
    </row>
    <row r="30" spans="1:8" ht="15">
      <c r="A30" s="39" t="s">
        <v>76</v>
      </c>
      <c r="B30" s="7" t="s">
        <v>30</v>
      </c>
      <c r="C30" s="47"/>
      <c r="D30" s="12"/>
      <c r="E30" s="1"/>
      <c r="F30" s="1"/>
      <c r="G30" s="36"/>
      <c r="H30" s="36"/>
    </row>
    <row r="31" spans="1:8" ht="15">
      <c r="A31" s="39" t="s">
        <v>77</v>
      </c>
      <c r="B31" s="7" t="s">
        <v>31</v>
      </c>
      <c r="C31" s="47"/>
      <c r="D31" s="12"/>
      <c r="E31" s="1"/>
      <c r="F31" s="1"/>
      <c r="G31" s="36"/>
      <c r="H31" s="36"/>
    </row>
    <row r="32" spans="1:8" ht="15">
      <c r="A32" s="39" t="s">
        <v>78</v>
      </c>
      <c r="B32" s="7" t="s">
        <v>32</v>
      </c>
      <c r="C32" s="47"/>
      <c r="D32" s="12"/>
      <c r="E32" s="1"/>
      <c r="F32" s="1"/>
      <c r="G32" s="36"/>
      <c r="H32" s="36"/>
    </row>
    <row r="33" spans="1:8" ht="15">
      <c r="A33" s="39" t="s">
        <v>79</v>
      </c>
      <c r="B33" s="7" t="s">
        <v>33</v>
      </c>
      <c r="C33" s="47"/>
      <c r="D33" s="12"/>
      <c r="E33" s="1"/>
      <c r="F33" s="1"/>
      <c r="G33" s="36"/>
      <c r="H33" s="36"/>
    </row>
    <row r="34" spans="1:8" ht="15">
      <c r="A34" s="39" t="s">
        <v>81</v>
      </c>
      <c r="B34" s="7" t="s">
        <v>34</v>
      </c>
      <c r="C34" s="47"/>
      <c r="D34" s="12"/>
      <c r="E34" s="1"/>
      <c r="F34" s="1"/>
      <c r="G34" s="36"/>
      <c r="H34" s="36"/>
    </row>
    <row r="35" spans="1:8" ht="15">
      <c r="A35" s="39" t="s">
        <v>82</v>
      </c>
      <c r="B35" s="7" t="s">
        <v>35</v>
      </c>
      <c r="C35" s="47"/>
      <c r="D35" s="12"/>
      <c r="E35" s="1"/>
      <c r="F35" s="1"/>
      <c r="G35" s="36"/>
      <c r="H35" s="36"/>
    </row>
    <row r="36" spans="1:8" ht="15">
      <c r="A36" s="39" t="s">
        <v>83</v>
      </c>
      <c r="B36" s="7" t="s">
        <v>89</v>
      </c>
      <c r="C36" s="47"/>
      <c r="D36" s="12"/>
      <c r="E36" s="1"/>
      <c r="F36" s="1"/>
      <c r="G36" s="36"/>
      <c r="H36" s="36"/>
    </row>
    <row r="37" spans="1:8" ht="15">
      <c r="A37" s="39" t="s">
        <v>84</v>
      </c>
      <c r="B37" s="7" t="s">
        <v>91</v>
      </c>
      <c r="C37" s="47"/>
      <c r="D37" s="12"/>
      <c r="E37" s="1"/>
      <c r="F37" s="1"/>
      <c r="G37" s="36"/>
      <c r="H37" s="36"/>
    </row>
    <row r="38" spans="1:8" ht="15">
      <c r="A38" s="39" t="s">
        <v>85</v>
      </c>
      <c r="B38" s="7" t="s">
        <v>92</v>
      </c>
      <c r="C38" s="47"/>
      <c r="D38" s="12"/>
      <c r="E38" s="1"/>
      <c r="F38" s="1"/>
      <c r="G38" s="36"/>
      <c r="H38" s="36"/>
    </row>
    <row r="39" spans="1:8" ht="15">
      <c r="A39" s="39" t="s">
        <v>86</v>
      </c>
      <c r="B39" s="7" t="s">
        <v>94</v>
      </c>
      <c r="C39" s="47"/>
      <c r="D39" s="12"/>
      <c r="E39" s="1"/>
      <c r="F39" s="1"/>
      <c r="G39" s="36"/>
      <c r="H39" s="36"/>
    </row>
    <row r="40" spans="1:8" ht="15">
      <c r="A40" s="39" t="s">
        <v>87</v>
      </c>
      <c r="B40" s="7" t="s">
        <v>97</v>
      </c>
      <c r="C40" s="47"/>
      <c r="D40" s="12"/>
      <c r="E40" s="1"/>
      <c r="F40" s="1"/>
      <c r="G40" s="36"/>
      <c r="H40" s="36"/>
    </row>
    <row r="41" spans="1:8" ht="15">
      <c r="A41" s="39" t="s">
        <v>93</v>
      </c>
      <c r="B41" s="7" t="s">
        <v>98</v>
      </c>
      <c r="C41" s="47"/>
      <c r="D41" s="12"/>
      <c r="E41" s="1"/>
      <c r="F41" s="1"/>
      <c r="G41" s="36"/>
      <c r="H41" s="36"/>
    </row>
    <row r="42" spans="1:8" ht="15.75" thickBot="1">
      <c r="A42" s="39" t="s">
        <v>95</v>
      </c>
      <c r="B42" s="7" t="s">
        <v>102</v>
      </c>
      <c r="C42" s="92"/>
      <c r="D42" s="12"/>
      <c r="E42" s="1"/>
      <c r="F42" s="1"/>
      <c r="G42" s="36"/>
      <c r="H42" s="36"/>
    </row>
    <row r="43" spans="1:8" ht="15.75" thickBot="1">
      <c r="A43" s="64"/>
      <c r="B43" s="65" t="s">
        <v>36</v>
      </c>
      <c r="C43" s="66">
        <f>SUM(C6:C42)</f>
        <v>1261.6</v>
      </c>
      <c r="D43" s="45"/>
      <c r="E43" s="1"/>
      <c r="F43" s="1"/>
      <c r="G43" s="36"/>
      <c r="H43" s="36"/>
    </row>
    <row r="44" spans="1:8" ht="14.25">
      <c r="A44" s="36"/>
      <c r="B44" s="36"/>
      <c r="C44" s="38"/>
      <c r="D44" s="1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6">
      <selection activeCell="C6" sqref="C6:C4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116" t="s">
        <v>126</v>
      </c>
      <c r="B3" s="116"/>
      <c r="C3" s="116"/>
      <c r="D3" s="116"/>
      <c r="E3" s="116"/>
      <c r="F3" s="116"/>
      <c r="G3" s="116"/>
      <c r="H3" s="116"/>
      <c r="I3" s="116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60">
      <c r="A5" s="49" t="s">
        <v>0</v>
      </c>
      <c r="B5" s="49" t="s">
        <v>1</v>
      </c>
      <c r="C5" s="51" t="s">
        <v>115</v>
      </c>
      <c r="D5" s="45"/>
      <c r="E5" s="12"/>
      <c r="F5" s="1"/>
      <c r="G5" s="1"/>
      <c r="H5" s="36"/>
      <c r="I5" s="36"/>
    </row>
    <row r="6" spans="1:9" ht="15">
      <c r="A6" s="39" t="s">
        <v>80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5">
      <c r="A7" s="39" t="s">
        <v>53</v>
      </c>
      <c r="B7" s="7" t="s">
        <v>40</v>
      </c>
      <c r="C7" s="8"/>
      <c r="D7" s="46"/>
      <c r="E7" s="12"/>
      <c r="F7" s="1"/>
      <c r="G7" s="1"/>
      <c r="H7" s="36"/>
      <c r="I7" s="36"/>
    </row>
    <row r="8" spans="1:9" ht="15">
      <c r="A8" s="39" t="s">
        <v>54</v>
      </c>
      <c r="B8" s="7" t="s">
        <v>8</v>
      </c>
      <c r="C8" s="8">
        <v>326.78</v>
      </c>
      <c r="D8" s="46"/>
      <c r="E8" s="12"/>
      <c r="F8" s="1"/>
      <c r="G8" s="1"/>
      <c r="H8" s="36"/>
      <c r="I8" s="36"/>
    </row>
    <row r="9" spans="1:9" ht="15">
      <c r="A9" s="39" t="s">
        <v>55</v>
      </c>
      <c r="B9" s="7" t="s">
        <v>9</v>
      </c>
      <c r="C9" s="8">
        <v>326.78</v>
      </c>
      <c r="D9" s="46"/>
      <c r="E9" s="12"/>
      <c r="F9" s="1"/>
      <c r="G9" s="1"/>
      <c r="H9" s="36"/>
      <c r="I9" s="36"/>
    </row>
    <row r="10" spans="1:9" ht="15">
      <c r="A10" s="39" t="s">
        <v>56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57</v>
      </c>
      <c r="B11" s="7" t="s">
        <v>11</v>
      </c>
      <c r="C11" s="8">
        <v>653.56</v>
      </c>
      <c r="D11" s="46"/>
      <c r="E11" s="12"/>
      <c r="F11" s="1"/>
      <c r="G11" s="1"/>
      <c r="H11" s="36"/>
      <c r="I11" s="36"/>
    </row>
    <row r="12" spans="1:9" ht="15">
      <c r="A12" s="39" t="s">
        <v>58</v>
      </c>
      <c r="B12" s="7" t="s">
        <v>12</v>
      </c>
      <c r="C12" s="8"/>
      <c r="D12" s="46"/>
      <c r="E12" s="12"/>
      <c r="F12" s="1"/>
      <c r="G12" s="1"/>
      <c r="H12" s="36"/>
      <c r="I12" s="36"/>
    </row>
    <row r="13" spans="1:9" ht="15">
      <c r="A13" s="39" t="s">
        <v>59</v>
      </c>
      <c r="B13" s="7" t="s">
        <v>13</v>
      </c>
      <c r="C13" s="8">
        <v>676.9</v>
      </c>
      <c r="D13" s="46"/>
      <c r="E13" s="12"/>
      <c r="F13" s="1"/>
      <c r="G13" s="1"/>
      <c r="H13" s="36"/>
      <c r="I13" s="36"/>
    </row>
    <row r="14" spans="1:9" ht="15">
      <c r="A14" s="39" t="s">
        <v>60</v>
      </c>
      <c r="B14" s="7" t="s">
        <v>14</v>
      </c>
      <c r="C14" s="8">
        <v>326.78</v>
      </c>
      <c r="D14" s="46"/>
      <c r="E14" s="12"/>
      <c r="F14" s="1"/>
      <c r="G14" s="1"/>
      <c r="H14" s="36"/>
      <c r="I14" s="36"/>
    </row>
    <row r="15" spans="1:9" ht="15">
      <c r="A15" s="39" t="s">
        <v>61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5">
      <c r="A16" s="39" t="s">
        <v>62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5">
      <c r="A17" s="39" t="s">
        <v>63</v>
      </c>
      <c r="B17" s="7" t="s">
        <v>41</v>
      </c>
      <c r="C17" s="8">
        <v>1633.89</v>
      </c>
      <c r="D17" s="46"/>
      <c r="E17" s="12"/>
      <c r="F17" s="1"/>
      <c r="G17" s="1"/>
      <c r="H17" s="36"/>
      <c r="I17" s="36"/>
    </row>
    <row r="18" spans="1:9" ht="15">
      <c r="A18" s="39" t="s">
        <v>64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5">
      <c r="A19" s="39" t="s">
        <v>65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66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67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68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69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70</v>
      </c>
      <c r="B24" s="7" t="s">
        <v>24</v>
      </c>
      <c r="C24" s="8">
        <v>350.12</v>
      </c>
      <c r="D24" s="46"/>
      <c r="E24" s="12"/>
      <c r="F24" s="1"/>
      <c r="G24" s="1"/>
      <c r="H24" s="36"/>
      <c r="I24" s="36"/>
    </row>
    <row r="25" spans="1:9" ht="15">
      <c r="A25" s="39" t="s">
        <v>71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72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73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74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75</v>
      </c>
      <c r="B29" s="7" t="s">
        <v>29</v>
      </c>
      <c r="C29" s="8">
        <v>326.77</v>
      </c>
      <c r="D29" s="46"/>
      <c r="E29" s="12"/>
      <c r="F29" s="1"/>
      <c r="G29" s="1"/>
      <c r="H29" s="36"/>
      <c r="I29" s="36"/>
    </row>
    <row r="30" spans="1:9" ht="15">
      <c r="A30" s="39" t="s">
        <v>76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5">
      <c r="A31" s="39" t="s">
        <v>77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78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79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81</v>
      </c>
      <c r="B34" s="7" t="s">
        <v>34</v>
      </c>
      <c r="C34" s="8"/>
      <c r="D34" s="46"/>
      <c r="E34" s="12"/>
      <c r="F34" s="1"/>
      <c r="G34" s="1"/>
      <c r="H34" s="36"/>
      <c r="I34" s="36"/>
    </row>
    <row r="35" spans="1:9" ht="15">
      <c r="A35" s="39" t="s">
        <v>82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83</v>
      </c>
      <c r="B36" s="7" t="s">
        <v>88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84</v>
      </c>
      <c r="B37" s="7" t="s">
        <v>91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85</v>
      </c>
      <c r="B38" s="7" t="s">
        <v>92</v>
      </c>
      <c r="C38" s="8">
        <v>700.24</v>
      </c>
      <c r="D38" s="46"/>
      <c r="E38" s="12"/>
      <c r="F38" s="1"/>
      <c r="G38" s="1"/>
      <c r="H38" s="36"/>
      <c r="I38" s="36"/>
    </row>
    <row r="39" spans="1:9" ht="15">
      <c r="A39" s="39" t="s">
        <v>86</v>
      </c>
      <c r="B39" s="7" t="s">
        <v>94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87</v>
      </c>
      <c r="B40" s="7" t="s">
        <v>97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93</v>
      </c>
      <c r="B41" s="75" t="s">
        <v>98</v>
      </c>
      <c r="C41" s="8"/>
      <c r="D41" s="46"/>
      <c r="E41" s="12"/>
      <c r="F41" s="1"/>
      <c r="G41" s="1"/>
      <c r="H41" s="36"/>
      <c r="I41" s="36"/>
    </row>
    <row r="42" spans="1:9" ht="15.75" thickBot="1">
      <c r="A42" s="39" t="s">
        <v>95</v>
      </c>
      <c r="B42" s="75" t="s">
        <v>102</v>
      </c>
      <c r="C42" s="74"/>
      <c r="D42" s="46"/>
      <c r="E42" s="12"/>
      <c r="F42" s="1"/>
      <c r="G42" s="1"/>
      <c r="H42" s="36"/>
      <c r="I42" s="36"/>
    </row>
    <row r="43" spans="1:9" ht="15.75" thickBot="1">
      <c r="A43" s="64"/>
      <c r="B43" s="65" t="s">
        <v>36</v>
      </c>
      <c r="C43" s="66">
        <f>SUM(C6:C42)</f>
        <v>5321.82</v>
      </c>
      <c r="D43" s="12"/>
      <c r="E43" s="12"/>
      <c r="F43" s="1"/>
      <c r="G43" s="1"/>
      <c r="H43" s="36"/>
      <c r="I43" s="36"/>
    </row>
    <row r="44" spans="1:9" ht="14.25">
      <c r="A44" s="36"/>
      <c r="B44" s="36"/>
      <c r="C44" s="38"/>
      <c r="D44" s="1"/>
      <c r="E44" s="1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4">
      <selection activeCell="I16" sqref="I16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119" t="s">
        <v>127</v>
      </c>
      <c r="B3" s="119"/>
      <c r="C3" s="119"/>
      <c r="D3" s="119"/>
      <c r="E3" s="119"/>
      <c r="F3" s="119"/>
      <c r="G3" s="119"/>
      <c r="H3" s="119"/>
      <c r="I3" s="119"/>
    </row>
    <row r="4" spans="1:9" ht="14.25">
      <c r="A4" s="118"/>
      <c r="B4" s="118"/>
      <c r="C4" s="118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100</v>
      </c>
      <c r="D5" s="51" t="s">
        <v>101</v>
      </c>
      <c r="E5" s="36"/>
      <c r="F5" s="36"/>
      <c r="G5" s="36"/>
      <c r="H5" s="36"/>
      <c r="I5" s="36"/>
    </row>
    <row r="6" spans="1:9" ht="15">
      <c r="A6" s="39" t="s">
        <v>80</v>
      </c>
      <c r="B6" s="7" t="s">
        <v>6</v>
      </c>
      <c r="C6" s="8"/>
      <c r="D6" s="6"/>
      <c r="E6" s="36"/>
      <c r="F6" s="36"/>
      <c r="G6" s="36"/>
      <c r="H6" s="36"/>
      <c r="I6" s="36"/>
    </row>
    <row r="7" spans="1:9" ht="15">
      <c r="A7" s="39" t="s">
        <v>53</v>
      </c>
      <c r="B7" s="7" t="s">
        <v>40</v>
      </c>
      <c r="C7" s="47"/>
      <c r="D7" s="6"/>
      <c r="E7" s="36"/>
      <c r="F7" s="36"/>
      <c r="G7" s="36"/>
      <c r="H7" s="36"/>
      <c r="I7" s="36"/>
    </row>
    <row r="8" spans="1:9" ht="15">
      <c r="A8" s="39" t="s">
        <v>54</v>
      </c>
      <c r="B8" s="7" t="s">
        <v>8</v>
      </c>
      <c r="C8" s="8"/>
      <c r="D8" s="6"/>
      <c r="E8" s="36"/>
      <c r="F8" s="36"/>
      <c r="G8" s="36"/>
      <c r="H8" s="36"/>
      <c r="I8" s="36"/>
    </row>
    <row r="9" spans="1:9" ht="15">
      <c r="A9" s="39" t="s">
        <v>55</v>
      </c>
      <c r="B9" s="7" t="s">
        <v>9</v>
      </c>
      <c r="C9" s="8"/>
      <c r="D9" s="6"/>
      <c r="E9" s="36"/>
      <c r="F9" s="36"/>
      <c r="G9" s="36"/>
      <c r="H9" s="36"/>
      <c r="I9" s="36"/>
    </row>
    <row r="10" spans="1:9" ht="15">
      <c r="A10" s="39" t="s">
        <v>56</v>
      </c>
      <c r="B10" s="7" t="s">
        <v>10</v>
      </c>
      <c r="C10" s="8"/>
      <c r="D10" s="6"/>
      <c r="E10" s="36"/>
      <c r="F10" s="36"/>
      <c r="G10" s="36"/>
      <c r="H10" s="36"/>
      <c r="I10" s="36"/>
    </row>
    <row r="11" spans="1:9" ht="15">
      <c r="A11" s="39" t="s">
        <v>57</v>
      </c>
      <c r="B11" s="7" t="s">
        <v>11</v>
      </c>
      <c r="C11" s="8"/>
      <c r="D11" s="6"/>
      <c r="E11" s="36"/>
      <c r="F11" s="36"/>
      <c r="G11" s="36"/>
      <c r="H11" s="36"/>
      <c r="I11" s="36"/>
    </row>
    <row r="12" spans="1:9" ht="15">
      <c r="A12" s="39" t="s">
        <v>58</v>
      </c>
      <c r="B12" s="7" t="s">
        <v>12</v>
      </c>
      <c r="C12" s="8"/>
      <c r="D12" s="6"/>
      <c r="E12" s="36"/>
      <c r="F12" s="36"/>
      <c r="G12" s="36"/>
      <c r="H12" s="36"/>
      <c r="I12" s="36"/>
    </row>
    <row r="13" spans="1:9" ht="15">
      <c r="A13" s="39" t="s">
        <v>59</v>
      </c>
      <c r="B13" s="7" t="s">
        <v>13</v>
      </c>
      <c r="C13" s="8"/>
      <c r="D13" s="6"/>
      <c r="E13" s="36"/>
      <c r="F13" s="36"/>
      <c r="G13" s="36"/>
      <c r="H13" s="36"/>
      <c r="I13" s="36"/>
    </row>
    <row r="14" spans="1:9" ht="15">
      <c r="A14" s="39" t="s">
        <v>60</v>
      </c>
      <c r="B14" s="7" t="s">
        <v>14</v>
      </c>
      <c r="C14" s="8"/>
      <c r="D14" s="7"/>
      <c r="E14" s="36"/>
      <c r="F14" s="36"/>
      <c r="G14" s="36"/>
      <c r="H14" s="36"/>
      <c r="I14" s="36"/>
    </row>
    <row r="15" spans="1:9" ht="15">
      <c r="A15" s="39" t="s">
        <v>61</v>
      </c>
      <c r="B15" s="7" t="s">
        <v>15</v>
      </c>
      <c r="C15" s="8">
        <v>2516.1</v>
      </c>
      <c r="D15" s="6"/>
      <c r="E15" s="36"/>
      <c r="F15" s="36"/>
      <c r="G15" s="36"/>
      <c r="H15" s="36"/>
      <c r="I15" s="36"/>
    </row>
    <row r="16" spans="1:9" ht="15">
      <c r="A16" s="39" t="s">
        <v>62</v>
      </c>
      <c r="B16" s="7" t="s">
        <v>16</v>
      </c>
      <c r="C16" s="8">
        <v>2808.32</v>
      </c>
      <c r="D16" s="6"/>
      <c r="E16" s="36"/>
      <c r="F16" s="36"/>
      <c r="G16" s="36"/>
      <c r="H16" s="36"/>
      <c r="I16" s="36"/>
    </row>
    <row r="17" spans="1:9" ht="15">
      <c r="A17" s="39" t="s">
        <v>63</v>
      </c>
      <c r="B17" s="7" t="s">
        <v>41</v>
      </c>
      <c r="C17" s="8"/>
      <c r="D17" s="6"/>
      <c r="E17" s="36"/>
      <c r="F17" s="36"/>
      <c r="G17" s="36"/>
      <c r="H17" s="36"/>
      <c r="I17" s="36"/>
    </row>
    <row r="18" spans="1:9" ht="15">
      <c r="A18" s="39" t="s">
        <v>64</v>
      </c>
      <c r="B18" s="7" t="s">
        <v>18</v>
      </c>
      <c r="C18" s="8"/>
      <c r="D18" s="6"/>
      <c r="E18" s="36"/>
      <c r="F18" s="36"/>
      <c r="G18" s="36"/>
      <c r="H18" s="36"/>
      <c r="I18" s="36"/>
    </row>
    <row r="19" spans="1:9" ht="15">
      <c r="A19" s="39" t="s">
        <v>65</v>
      </c>
      <c r="B19" s="7" t="s">
        <v>19</v>
      </c>
      <c r="C19" s="8"/>
      <c r="D19" s="6"/>
      <c r="E19" s="36"/>
      <c r="F19" s="36"/>
      <c r="G19" s="36"/>
      <c r="H19" s="36"/>
      <c r="I19" s="36"/>
    </row>
    <row r="20" spans="1:9" ht="15">
      <c r="A20" s="39" t="s">
        <v>66</v>
      </c>
      <c r="B20" s="7" t="s">
        <v>20</v>
      </c>
      <c r="C20" s="8">
        <v>8689.43</v>
      </c>
      <c r="D20" s="7">
        <v>2516.1</v>
      </c>
      <c r="E20" s="36"/>
      <c r="F20" s="36"/>
      <c r="G20" s="36"/>
      <c r="H20" s="36"/>
      <c r="I20" s="36"/>
    </row>
    <row r="21" spans="1:9" ht="15">
      <c r="A21" s="39" t="s">
        <v>67</v>
      </c>
      <c r="B21" s="7" t="s">
        <v>21</v>
      </c>
      <c r="C21" s="8"/>
      <c r="D21" s="6"/>
      <c r="E21" s="36"/>
      <c r="F21" s="36"/>
      <c r="G21" s="36"/>
      <c r="H21" s="36"/>
      <c r="I21" s="36"/>
    </row>
    <row r="22" spans="1:9" ht="15">
      <c r="A22" s="39" t="s">
        <v>68</v>
      </c>
      <c r="B22" s="7" t="s">
        <v>22</v>
      </c>
      <c r="C22" s="8"/>
      <c r="D22" s="6"/>
      <c r="E22" s="36"/>
      <c r="F22" s="36"/>
      <c r="G22" s="36"/>
      <c r="H22" s="36"/>
      <c r="I22" s="36"/>
    </row>
    <row r="23" spans="1:9" ht="15">
      <c r="A23" s="39" t="s">
        <v>69</v>
      </c>
      <c r="B23" s="7" t="s">
        <v>23</v>
      </c>
      <c r="C23" s="8"/>
      <c r="D23" s="6"/>
      <c r="E23" s="36"/>
      <c r="F23" s="36"/>
      <c r="G23" s="36"/>
      <c r="H23" s="36"/>
      <c r="I23" s="36"/>
    </row>
    <row r="24" spans="1:9" ht="15">
      <c r="A24" s="39" t="s">
        <v>70</v>
      </c>
      <c r="B24" s="7" t="s">
        <v>24</v>
      </c>
      <c r="C24" s="8"/>
      <c r="D24" s="6"/>
      <c r="E24" s="36"/>
      <c r="F24" s="36"/>
      <c r="G24" s="36"/>
      <c r="H24" s="36"/>
      <c r="I24" s="36"/>
    </row>
    <row r="25" spans="1:9" ht="15">
      <c r="A25" s="39" t="s">
        <v>71</v>
      </c>
      <c r="B25" s="7" t="s">
        <v>25</v>
      </c>
      <c r="C25" s="8"/>
      <c r="D25" s="6"/>
      <c r="E25" s="36"/>
      <c r="F25" s="36"/>
      <c r="G25" s="36"/>
      <c r="H25" s="36"/>
      <c r="I25" s="36"/>
    </row>
    <row r="26" spans="1:9" ht="15">
      <c r="A26" s="39" t="s">
        <v>72</v>
      </c>
      <c r="B26" s="7" t="s">
        <v>26</v>
      </c>
      <c r="C26" s="8"/>
      <c r="D26" s="7">
        <v>10898.54</v>
      </c>
      <c r="E26" s="36"/>
      <c r="F26" s="36"/>
      <c r="G26" s="36"/>
      <c r="H26" s="36"/>
      <c r="I26" s="36"/>
    </row>
    <row r="27" spans="1:9" ht="15">
      <c r="A27" s="39" t="s">
        <v>73</v>
      </c>
      <c r="B27" s="7" t="s">
        <v>27</v>
      </c>
      <c r="C27" s="8"/>
      <c r="D27" s="6"/>
      <c r="E27" s="36"/>
      <c r="F27" s="36"/>
      <c r="G27" s="36"/>
      <c r="H27" s="36"/>
      <c r="I27" s="36"/>
    </row>
    <row r="28" spans="1:9" ht="15">
      <c r="A28" s="39" t="s">
        <v>74</v>
      </c>
      <c r="B28" s="7" t="s">
        <v>28</v>
      </c>
      <c r="C28" s="8"/>
      <c r="D28" s="6"/>
      <c r="E28" s="36"/>
      <c r="F28" s="36"/>
      <c r="G28" s="36"/>
      <c r="H28" s="36"/>
      <c r="I28" s="36"/>
    </row>
    <row r="29" spans="1:9" ht="15">
      <c r="A29" s="39" t="s">
        <v>75</v>
      </c>
      <c r="B29" s="7" t="s">
        <v>29</v>
      </c>
      <c r="C29" s="8">
        <v>348.04</v>
      </c>
      <c r="D29" s="7">
        <v>111.87</v>
      </c>
      <c r="E29" s="36"/>
      <c r="F29" s="36"/>
      <c r="G29" s="36"/>
      <c r="H29" s="36"/>
      <c r="I29" s="36"/>
    </row>
    <row r="30" spans="1:9" ht="15">
      <c r="A30" s="39" t="s">
        <v>76</v>
      </c>
      <c r="B30" s="7" t="s">
        <v>30</v>
      </c>
      <c r="C30" s="8"/>
      <c r="D30" s="6"/>
      <c r="E30" s="36"/>
      <c r="F30" s="36"/>
      <c r="G30" s="36"/>
      <c r="H30" s="36"/>
      <c r="I30" s="36"/>
    </row>
    <row r="31" spans="1:9" ht="15">
      <c r="A31" s="39" t="s">
        <v>77</v>
      </c>
      <c r="B31" s="7" t="s">
        <v>31</v>
      </c>
      <c r="C31" s="8"/>
      <c r="D31" s="6"/>
      <c r="E31" s="36"/>
      <c r="F31" s="36"/>
      <c r="G31" s="36"/>
      <c r="H31" s="36"/>
      <c r="I31" s="36"/>
    </row>
    <row r="32" spans="1:9" ht="15">
      <c r="A32" s="39" t="s">
        <v>78</v>
      </c>
      <c r="B32" s="7" t="s">
        <v>32</v>
      </c>
      <c r="C32" s="8"/>
      <c r="D32" s="6"/>
      <c r="E32" s="36"/>
      <c r="F32" s="36"/>
      <c r="G32" s="36"/>
      <c r="H32" s="36"/>
      <c r="I32" s="36"/>
    </row>
    <row r="33" spans="1:9" ht="15">
      <c r="A33" s="39" t="s">
        <v>79</v>
      </c>
      <c r="B33" s="7" t="s">
        <v>33</v>
      </c>
      <c r="C33" s="8"/>
      <c r="D33" s="7"/>
      <c r="E33" s="36"/>
      <c r="F33" s="36"/>
      <c r="G33" s="36"/>
      <c r="H33" s="36"/>
      <c r="I33" s="36"/>
    </row>
    <row r="34" spans="1:9" ht="15">
      <c r="A34" s="39" t="s">
        <v>81</v>
      </c>
      <c r="B34" s="7" t="s">
        <v>34</v>
      </c>
      <c r="C34" s="8"/>
      <c r="D34" s="6"/>
      <c r="E34" s="36"/>
      <c r="F34" s="36"/>
      <c r="G34" s="36"/>
      <c r="H34" s="36"/>
      <c r="I34" s="36"/>
    </row>
    <row r="35" spans="1:9" ht="15">
      <c r="A35" s="39" t="s">
        <v>82</v>
      </c>
      <c r="B35" s="7" t="s">
        <v>35</v>
      </c>
      <c r="C35" s="8"/>
      <c r="D35" s="6"/>
      <c r="E35" s="36"/>
      <c r="F35" s="36"/>
      <c r="G35" s="36"/>
      <c r="H35" s="36"/>
      <c r="I35" s="36"/>
    </row>
    <row r="36" spans="1:9" ht="15">
      <c r="A36" s="39" t="s">
        <v>83</v>
      </c>
      <c r="B36" s="7" t="s">
        <v>88</v>
      </c>
      <c r="C36" s="8"/>
      <c r="D36" s="6"/>
      <c r="E36" s="36"/>
      <c r="F36" s="36"/>
      <c r="G36" s="36"/>
      <c r="H36" s="36"/>
      <c r="I36" s="36"/>
    </row>
    <row r="37" spans="1:9" ht="15">
      <c r="A37" s="39" t="s">
        <v>84</v>
      </c>
      <c r="B37" s="7" t="s">
        <v>91</v>
      </c>
      <c r="C37" s="8"/>
      <c r="D37" s="7">
        <v>5293.24</v>
      </c>
      <c r="E37" s="36"/>
      <c r="F37" s="36"/>
      <c r="G37" s="36"/>
      <c r="H37" s="36"/>
      <c r="I37" s="36"/>
    </row>
    <row r="38" spans="1:9" ht="15">
      <c r="A38" s="39" t="s">
        <v>85</v>
      </c>
      <c r="B38" s="7" t="s">
        <v>92</v>
      </c>
      <c r="C38" s="47"/>
      <c r="D38" s="6"/>
      <c r="E38" s="36"/>
      <c r="F38" s="36"/>
      <c r="G38" s="36"/>
      <c r="H38" s="36"/>
      <c r="I38" s="36"/>
    </row>
    <row r="39" spans="1:9" ht="15">
      <c r="A39" s="39" t="s">
        <v>86</v>
      </c>
      <c r="B39" s="7" t="s">
        <v>94</v>
      </c>
      <c r="C39" s="47"/>
      <c r="D39" s="6"/>
      <c r="E39" s="36"/>
      <c r="F39" s="36"/>
      <c r="G39" s="36"/>
      <c r="H39" s="36"/>
      <c r="I39" s="36"/>
    </row>
    <row r="40" spans="1:9" ht="15">
      <c r="A40" s="39" t="s">
        <v>87</v>
      </c>
      <c r="B40" s="7" t="s">
        <v>97</v>
      </c>
      <c r="C40" s="47"/>
      <c r="D40" s="6"/>
      <c r="E40" s="36"/>
      <c r="F40" s="36"/>
      <c r="G40" s="36"/>
      <c r="H40" s="36"/>
      <c r="I40" s="36"/>
    </row>
    <row r="41" spans="1:9" ht="15">
      <c r="A41" s="39" t="s">
        <v>93</v>
      </c>
      <c r="B41" s="7" t="s">
        <v>98</v>
      </c>
      <c r="C41" s="47"/>
      <c r="D41" s="6"/>
      <c r="E41" s="36"/>
      <c r="F41" s="36"/>
      <c r="G41" s="36"/>
      <c r="H41" s="36"/>
      <c r="I41" s="36"/>
    </row>
    <row r="42" spans="1:9" ht="15.75" thickBot="1">
      <c r="A42" s="39" t="s">
        <v>95</v>
      </c>
      <c r="B42" s="7" t="s">
        <v>102</v>
      </c>
      <c r="C42" s="92"/>
      <c r="D42" s="76"/>
      <c r="E42" s="36"/>
      <c r="F42" s="36"/>
      <c r="G42" s="36"/>
      <c r="H42" s="36"/>
      <c r="I42" s="36"/>
    </row>
    <row r="43" spans="1:9" ht="15.75" thickBot="1">
      <c r="A43" s="91"/>
      <c r="B43" s="93" t="s">
        <v>36</v>
      </c>
      <c r="C43" s="94">
        <f>SUM(C6:C42)</f>
        <v>14361.890000000001</v>
      </c>
      <c r="D43" s="66">
        <f>SUM(D6:D42)</f>
        <v>18819.75</v>
      </c>
      <c r="E43" s="36"/>
      <c r="F43" s="36"/>
      <c r="G43" s="36"/>
      <c r="H43" s="36"/>
      <c r="I43" s="36"/>
    </row>
    <row r="44" spans="1:9" ht="14.2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">
      <selection activeCell="F34" sqref="F3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15" t="s">
        <v>117</v>
      </c>
      <c r="B3" s="115"/>
      <c r="C3" s="115"/>
      <c r="D3" s="115"/>
      <c r="E3" s="115"/>
      <c r="F3" s="115"/>
      <c r="G3" s="115"/>
    </row>
    <row r="4" spans="1:7" ht="15">
      <c r="A4" s="34"/>
      <c r="B4" s="35"/>
      <c r="C4" s="35"/>
      <c r="D4" s="34"/>
      <c r="E4" s="34"/>
      <c r="F4" s="34"/>
      <c r="G4" s="36"/>
    </row>
    <row r="5" spans="1:7" ht="15" thickBot="1">
      <c r="A5" s="36"/>
      <c r="B5" s="36"/>
      <c r="C5" s="37"/>
      <c r="D5" s="36"/>
      <c r="E5" s="38"/>
      <c r="F5" s="36"/>
      <c r="G5" s="36"/>
    </row>
    <row r="6" spans="1:7" ht="30.75" thickBot="1">
      <c r="A6" s="84" t="s">
        <v>0</v>
      </c>
      <c r="B6" s="85" t="s">
        <v>1</v>
      </c>
      <c r="C6" s="86" t="s">
        <v>37</v>
      </c>
      <c r="D6" s="86" t="s">
        <v>38</v>
      </c>
      <c r="E6" s="87" t="s">
        <v>39</v>
      </c>
      <c r="F6" s="36"/>
      <c r="G6" s="36"/>
    </row>
    <row r="7" spans="1:7" ht="15">
      <c r="A7" s="80" t="s">
        <v>80</v>
      </c>
      <c r="B7" s="81" t="s">
        <v>6</v>
      </c>
      <c r="C7" s="82">
        <v>3997.58</v>
      </c>
      <c r="D7" s="82">
        <v>3197.53</v>
      </c>
      <c r="E7" s="83">
        <f>C7+D7</f>
        <v>7195.110000000001</v>
      </c>
      <c r="F7" s="36"/>
      <c r="G7" s="36"/>
    </row>
    <row r="8" spans="1:7" ht="15">
      <c r="A8" s="39" t="s">
        <v>53</v>
      </c>
      <c r="B8" s="7" t="s">
        <v>40</v>
      </c>
      <c r="C8" s="6">
        <v>3110.97</v>
      </c>
      <c r="D8" s="6">
        <v>2488.63</v>
      </c>
      <c r="E8" s="83">
        <f aca="true" t="shared" si="0" ref="E8:E44">C8+D8</f>
        <v>5599.6</v>
      </c>
      <c r="F8" s="36"/>
      <c r="G8" s="36"/>
    </row>
    <row r="9" spans="1:7" ht="15">
      <c r="A9" s="39" t="s">
        <v>54</v>
      </c>
      <c r="B9" s="7" t="s">
        <v>8</v>
      </c>
      <c r="C9" s="3">
        <v>4040.47</v>
      </c>
      <c r="D9" s="6">
        <v>3232.16</v>
      </c>
      <c r="E9" s="83">
        <f t="shared" si="0"/>
        <v>7272.629999999999</v>
      </c>
      <c r="F9" s="36"/>
      <c r="G9" s="36"/>
    </row>
    <row r="10" spans="1:7" ht="15">
      <c r="A10" s="39" t="s">
        <v>55</v>
      </c>
      <c r="B10" s="7" t="s">
        <v>9</v>
      </c>
      <c r="C10" s="6">
        <v>1213.2</v>
      </c>
      <c r="D10" s="6">
        <v>970.58</v>
      </c>
      <c r="E10" s="83">
        <f t="shared" si="0"/>
        <v>2183.78</v>
      </c>
      <c r="F10" s="36"/>
      <c r="G10" s="36"/>
    </row>
    <row r="11" spans="1:7" ht="15">
      <c r="A11" s="39" t="s">
        <v>56</v>
      </c>
      <c r="B11" s="7" t="s">
        <v>10</v>
      </c>
      <c r="C11" s="6">
        <v>4404.02</v>
      </c>
      <c r="D11" s="6">
        <v>3527.61</v>
      </c>
      <c r="E11" s="83">
        <f t="shared" si="0"/>
        <v>7931.630000000001</v>
      </c>
      <c r="F11" s="36"/>
      <c r="G11" s="36"/>
    </row>
    <row r="12" spans="1:7" ht="15">
      <c r="A12" s="39" t="s">
        <v>57</v>
      </c>
      <c r="B12" s="7" t="s">
        <v>11</v>
      </c>
      <c r="C12" s="6">
        <v>2170.95</v>
      </c>
      <c r="D12" s="6">
        <v>1736.69</v>
      </c>
      <c r="E12" s="83">
        <f t="shared" si="0"/>
        <v>3907.64</v>
      </c>
      <c r="F12" s="36"/>
      <c r="G12" s="36"/>
    </row>
    <row r="13" spans="1:7" ht="15">
      <c r="A13" s="39" t="s">
        <v>58</v>
      </c>
      <c r="B13" s="7" t="s">
        <v>12</v>
      </c>
      <c r="C13" s="6">
        <v>1469.79</v>
      </c>
      <c r="D13" s="6">
        <v>1175.98</v>
      </c>
      <c r="E13" s="83">
        <f t="shared" si="0"/>
        <v>2645.77</v>
      </c>
      <c r="F13" s="36"/>
      <c r="G13" s="36"/>
    </row>
    <row r="14" spans="1:7" ht="15">
      <c r="A14" s="39" t="s">
        <v>59</v>
      </c>
      <c r="B14" s="7" t="s">
        <v>13</v>
      </c>
      <c r="C14" s="6">
        <v>4673.49</v>
      </c>
      <c r="D14" s="6">
        <v>3738.92</v>
      </c>
      <c r="E14" s="83">
        <f t="shared" si="0"/>
        <v>8412.41</v>
      </c>
      <c r="F14" s="36"/>
      <c r="G14" s="36"/>
    </row>
    <row r="15" spans="1:7" ht="15">
      <c r="A15" s="39" t="s">
        <v>60</v>
      </c>
      <c r="B15" s="7" t="s">
        <v>14</v>
      </c>
      <c r="C15" s="6">
        <v>5500.35</v>
      </c>
      <c r="D15" s="6">
        <v>4400.63</v>
      </c>
      <c r="E15" s="83">
        <f t="shared" si="0"/>
        <v>9900.98</v>
      </c>
      <c r="F15" s="36"/>
      <c r="G15" s="36"/>
    </row>
    <row r="16" spans="1:7" ht="15">
      <c r="A16" s="39" t="s">
        <v>61</v>
      </c>
      <c r="B16" s="7" t="s">
        <v>15</v>
      </c>
      <c r="C16" s="6">
        <v>452.92</v>
      </c>
      <c r="D16" s="6">
        <v>362.36</v>
      </c>
      <c r="E16" s="83">
        <f t="shared" si="0"/>
        <v>815.28</v>
      </c>
      <c r="F16" s="36"/>
      <c r="G16" s="36"/>
    </row>
    <row r="17" spans="1:7" ht="15">
      <c r="A17" s="39" t="s">
        <v>62</v>
      </c>
      <c r="B17" s="7" t="s">
        <v>16</v>
      </c>
      <c r="C17" s="6">
        <v>2458.1</v>
      </c>
      <c r="D17" s="6">
        <v>1973.09</v>
      </c>
      <c r="E17" s="83">
        <f t="shared" si="0"/>
        <v>4431.19</v>
      </c>
      <c r="F17" s="36"/>
      <c r="G17" s="36"/>
    </row>
    <row r="18" spans="1:7" ht="15">
      <c r="A18" s="39" t="s">
        <v>63</v>
      </c>
      <c r="B18" s="7" t="s">
        <v>41</v>
      </c>
      <c r="C18" s="6">
        <v>9464.66</v>
      </c>
      <c r="D18" s="6">
        <v>7572.18</v>
      </c>
      <c r="E18" s="83">
        <f t="shared" si="0"/>
        <v>17036.84</v>
      </c>
      <c r="F18" s="36"/>
      <c r="G18" s="36"/>
    </row>
    <row r="19" spans="1:7" ht="15">
      <c r="A19" s="39" t="s">
        <v>64</v>
      </c>
      <c r="B19" s="7" t="s">
        <v>18</v>
      </c>
      <c r="C19" s="6">
        <v>4688.96</v>
      </c>
      <c r="D19" s="6">
        <v>3751.07</v>
      </c>
      <c r="E19" s="83">
        <f t="shared" si="0"/>
        <v>8440.03</v>
      </c>
      <c r="F19" s="36"/>
      <c r="G19" s="36"/>
    </row>
    <row r="20" spans="1:7" ht="15">
      <c r="A20" s="39" t="s">
        <v>65</v>
      </c>
      <c r="B20" s="7" t="s">
        <v>19</v>
      </c>
      <c r="C20" s="6">
        <v>747.48</v>
      </c>
      <c r="D20" s="6">
        <v>598.03</v>
      </c>
      <c r="E20" s="83">
        <f t="shared" si="0"/>
        <v>1345.51</v>
      </c>
      <c r="F20" s="36"/>
      <c r="G20" s="36"/>
    </row>
    <row r="21" spans="1:7" ht="15">
      <c r="A21" s="39" t="s">
        <v>66</v>
      </c>
      <c r="B21" s="7" t="s">
        <v>20</v>
      </c>
      <c r="C21" s="6">
        <v>3048.84</v>
      </c>
      <c r="D21" s="6">
        <v>2439.2</v>
      </c>
      <c r="E21" s="83">
        <f t="shared" si="0"/>
        <v>5488.04</v>
      </c>
      <c r="F21" s="36"/>
      <c r="G21" s="36"/>
    </row>
    <row r="22" spans="1:7" ht="15">
      <c r="A22" s="39" t="s">
        <v>67</v>
      </c>
      <c r="B22" s="7" t="s">
        <v>21</v>
      </c>
      <c r="C22" s="6">
        <v>3383.38</v>
      </c>
      <c r="D22" s="6">
        <v>2706.66</v>
      </c>
      <c r="E22" s="83">
        <f t="shared" si="0"/>
        <v>6090.04</v>
      </c>
      <c r="F22" s="36"/>
      <c r="G22" s="36"/>
    </row>
    <row r="23" spans="1:7" ht="15">
      <c r="A23" s="39" t="s">
        <v>68</v>
      </c>
      <c r="B23" s="7" t="s">
        <v>22</v>
      </c>
      <c r="C23" s="6">
        <v>832.3</v>
      </c>
      <c r="D23" s="6">
        <v>665.87</v>
      </c>
      <c r="E23" s="83">
        <f t="shared" si="0"/>
        <v>1498.17</v>
      </c>
      <c r="F23" s="36"/>
      <c r="G23" s="36"/>
    </row>
    <row r="24" spans="1:7" ht="15">
      <c r="A24" s="39" t="s">
        <v>69</v>
      </c>
      <c r="B24" s="7" t="s">
        <v>23</v>
      </c>
      <c r="C24" s="6">
        <v>288.14</v>
      </c>
      <c r="D24" s="6">
        <v>230.51</v>
      </c>
      <c r="E24" s="83">
        <f t="shared" si="0"/>
        <v>518.65</v>
      </c>
      <c r="F24" s="36"/>
      <c r="G24" s="36"/>
    </row>
    <row r="25" spans="1:7" ht="15">
      <c r="A25" s="39" t="s">
        <v>70</v>
      </c>
      <c r="B25" s="7" t="s">
        <v>24</v>
      </c>
      <c r="C25" s="6">
        <v>2187.26</v>
      </c>
      <c r="D25" s="6">
        <v>1749.89</v>
      </c>
      <c r="E25" s="83">
        <f t="shared" si="0"/>
        <v>3937.1500000000005</v>
      </c>
      <c r="F25" s="36"/>
      <c r="G25" s="36"/>
    </row>
    <row r="26" spans="1:7" ht="15">
      <c r="A26" s="39" t="s">
        <v>71</v>
      </c>
      <c r="B26" s="7" t="s">
        <v>25</v>
      </c>
      <c r="C26" s="6">
        <v>2319.94</v>
      </c>
      <c r="D26" s="6">
        <v>1855.87</v>
      </c>
      <c r="E26" s="83">
        <f t="shared" si="0"/>
        <v>4175.8099999999995</v>
      </c>
      <c r="F26" s="36"/>
      <c r="G26" s="36"/>
    </row>
    <row r="27" spans="1:7" ht="15">
      <c r="A27" s="39" t="s">
        <v>72</v>
      </c>
      <c r="B27" s="7" t="s">
        <v>26</v>
      </c>
      <c r="C27" s="6">
        <v>5217.82</v>
      </c>
      <c r="D27" s="6">
        <v>4175.33</v>
      </c>
      <c r="E27" s="83">
        <f t="shared" si="0"/>
        <v>9393.15</v>
      </c>
      <c r="F27" s="36"/>
      <c r="G27" s="36"/>
    </row>
    <row r="28" spans="1:7" ht="15">
      <c r="A28" s="39" t="s">
        <v>73</v>
      </c>
      <c r="B28" s="7" t="s">
        <v>27</v>
      </c>
      <c r="C28" s="6">
        <v>689.85</v>
      </c>
      <c r="D28" s="6">
        <v>551.85</v>
      </c>
      <c r="E28" s="83">
        <f t="shared" si="0"/>
        <v>1241.7</v>
      </c>
      <c r="F28" s="36"/>
      <c r="G28" s="36"/>
    </row>
    <row r="29" spans="1:7" ht="15">
      <c r="A29" s="39" t="s">
        <v>74</v>
      </c>
      <c r="B29" s="7" t="s">
        <v>28</v>
      </c>
      <c r="C29" s="6">
        <v>1749.18</v>
      </c>
      <c r="D29" s="6">
        <v>1399.27</v>
      </c>
      <c r="E29" s="83">
        <f t="shared" si="0"/>
        <v>3148.45</v>
      </c>
      <c r="F29" s="36"/>
      <c r="G29" s="36"/>
    </row>
    <row r="30" spans="1:8" ht="15">
      <c r="A30" s="39" t="s">
        <v>75</v>
      </c>
      <c r="B30" s="7" t="s">
        <v>29</v>
      </c>
      <c r="C30" s="6">
        <v>9491.82</v>
      </c>
      <c r="D30" s="6">
        <v>7567.38</v>
      </c>
      <c r="E30" s="83">
        <f t="shared" si="0"/>
        <v>17059.2</v>
      </c>
      <c r="F30" s="36"/>
      <c r="G30" s="36"/>
      <c r="H30" s="3"/>
    </row>
    <row r="31" spans="1:7" ht="15">
      <c r="A31" s="39" t="s">
        <v>76</v>
      </c>
      <c r="B31" s="7" t="s">
        <v>30</v>
      </c>
      <c r="C31" s="6">
        <v>167.7</v>
      </c>
      <c r="D31" s="6">
        <v>134.17</v>
      </c>
      <c r="E31" s="83">
        <f t="shared" si="0"/>
        <v>301.87</v>
      </c>
      <c r="F31" s="36"/>
      <c r="G31" s="36"/>
    </row>
    <row r="32" spans="1:7" ht="15">
      <c r="A32" s="39" t="s">
        <v>77</v>
      </c>
      <c r="B32" s="7" t="s">
        <v>31</v>
      </c>
      <c r="C32" s="6">
        <v>1892.89</v>
      </c>
      <c r="D32" s="6">
        <v>1514.27</v>
      </c>
      <c r="E32" s="83">
        <f t="shared" si="0"/>
        <v>3407.16</v>
      </c>
      <c r="F32" s="36"/>
      <c r="G32" s="36"/>
    </row>
    <row r="33" spans="1:7" ht="15">
      <c r="A33" s="39" t="s">
        <v>78</v>
      </c>
      <c r="B33" s="7" t="s">
        <v>32</v>
      </c>
      <c r="C33" s="6">
        <v>2398.72</v>
      </c>
      <c r="D33" s="6">
        <v>1919.18</v>
      </c>
      <c r="E33" s="83">
        <f t="shared" si="0"/>
        <v>4317.9</v>
      </c>
      <c r="F33" s="36"/>
      <c r="G33" s="36"/>
    </row>
    <row r="34" spans="1:7" ht="15">
      <c r="A34" s="39" t="s">
        <v>79</v>
      </c>
      <c r="B34" s="7" t="s">
        <v>33</v>
      </c>
      <c r="C34" s="6">
        <v>4998.64</v>
      </c>
      <c r="D34" s="6">
        <v>3998.93</v>
      </c>
      <c r="E34" s="83">
        <f t="shared" si="0"/>
        <v>8997.57</v>
      </c>
      <c r="F34" s="1"/>
      <c r="G34" s="36"/>
    </row>
    <row r="35" spans="1:7" ht="15">
      <c r="A35" s="39" t="s">
        <v>81</v>
      </c>
      <c r="B35" s="7" t="s">
        <v>34</v>
      </c>
      <c r="C35" s="6">
        <v>8633.88</v>
      </c>
      <c r="D35" s="6">
        <v>6907.71</v>
      </c>
      <c r="E35" s="83">
        <f t="shared" si="0"/>
        <v>15541.59</v>
      </c>
      <c r="F35" s="36"/>
      <c r="G35" s="36"/>
    </row>
    <row r="36" spans="1:7" ht="15">
      <c r="A36" s="39" t="s">
        <v>82</v>
      </c>
      <c r="B36" s="7" t="s">
        <v>35</v>
      </c>
      <c r="C36" s="6">
        <v>1638.48</v>
      </c>
      <c r="D36" s="6">
        <v>1310.86</v>
      </c>
      <c r="E36" s="83">
        <f t="shared" si="0"/>
        <v>2949.34</v>
      </c>
      <c r="F36" s="36"/>
      <c r="G36" s="36"/>
    </row>
    <row r="37" spans="1:7" ht="15">
      <c r="A37" s="39" t="s">
        <v>83</v>
      </c>
      <c r="B37" s="7" t="s">
        <v>88</v>
      </c>
      <c r="C37" s="6">
        <v>1773.46</v>
      </c>
      <c r="D37" s="6">
        <v>1418.74</v>
      </c>
      <c r="E37" s="83">
        <f t="shared" si="0"/>
        <v>3192.2</v>
      </c>
      <c r="F37" s="36"/>
      <c r="G37" s="36"/>
    </row>
    <row r="38" spans="1:7" ht="15">
      <c r="A38" s="39" t="s">
        <v>84</v>
      </c>
      <c r="B38" s="7" t="s">
        <v>91</v>
      </c>
      <c r="C38" s="6">
        <v>3270.36</v>
      </c>
      <c r="D38" s="6">
        <v>2616.16</v>
      </c>
      <c r="E38" s="83">
        <f t="shared" si="0"/>
        <v>5886.52</v>
      </c>
      <c r="F38" s="36"/>
      <c r="G38" s="36"/>
    </row>
    <row r="39" spans="1:7" ht="15">
      <c r="A39" s="39" t="s">
        <v>85</v>
      </c>
      <c r="B39" s="7" t="s">
        <v>92</v>
      </c>
      <c r="C39" s="6">
        <v>4589.05</v>
      </c>
      <c r="D39" s="6">
        <v>3670.91</v>
      </c>
      <c r="E39" s="83">
        <f t="shared" si="0"/>
        <v>8259.96</v>
      </c>
      <c r="F39" s="36"/>
      <c r="G39" s="36"/>
    </row>
    <row r="40" spans="1:7" ht="15">
      <c r="A40" s="39" t="s">
        <v>86</v>
      </c>
      <c r="B40" s="7" t="s">
        <v>94</v>
      </c>
      <c r="C40" s="6">
        <v>784.17</v>
      </c>
      <c r="D40" s="6">
        <v>627.31</v>
      </c>
      <c r="E40" s="83">
        <f t="shared" si="0"/>
        <v>1411.48</v>
      </c>
      <c r="F40" s="36"/>
      <c r="G40" s="36"/>
    </row>
    <row r="41" spans="1:7" ht="15">
      <c r="A41" s="39" t="s">
        <v>87</v>
      </c>
      <c r="B41" s="7" t="s">
        <v>97</v>
      </c>
      <c r="C41" s="6">
        <v>1208.54</v>
      </c>
      <c r="D41" s="6">
        <v>966.83</v>
      </c>
      <c r="E41" s="83">
        <f t="shared" si="0"/>
        <v>2175.37</v>
      </c>
      <c r="F41" s="36"/>
      <c r="G41" s="36"/>
    </row>
    <row r="42" spans="1:7" ht="15">
      <c r="A42" s="39" t="s">
        <v>93</v>
      </c>
      <c r="B42" s="7" t="s">
        <v>98</v>
      </c>
      <c r="C42" s="6">
        <v>550.83</v>
      </c>
      <c r="D42" s="6">
        <v>440.6</v>
      </c>
      <c r="E42" s="83">
        <f t="shared" si="0"/>
        <v>991.4300000000001</v>
      </c>
      <c r="F42" s="36"/>
      <c r="G42" s="36"/>
    </row>
    <row r="43" spans="1:7" ht="15.75" thickBot="1">
      <c r="A43" s="39" t="s">
        <v>95</v>
      </c>
      <c r="B43" s="7" t="s">
        <v>102</v>
      </c>
      <c r="C43" s="76">
        <v>1776.38</v>
      </c>
      <c r="D43" s="76">
        <v>1421.14</v>
      </c>
      <c r="E43" s="107">
        <f>C43+D43</f>
        <v>3197.5200000000004</v>
      </c>
      <c r="F43" s="36"/>
      <c r="G43" s="36"/>
    </row>
    <row r="44" spans="1:7" ht="15.75" thickBot="1">
      <c r="A44" s="77"/>
      <c r="B44" s="78" t="s">
        <v>36</v>
      </c>
      <c r="C44" s="79">
        <f>SUM(C7:C43)</f>
        <v>111284.57</v>
      </c>
      <c r="D44" s="79">
        <f>SUM(D7:D43)</f>
        <v>89014.1</v>
      </c>
      <c r="E44" s="108">
        <f t="shared" si="0"/>
        <v>200298.67</v>
      </c>
      <c r="F44" s="36"/>
      <c r="G44" s="36"/>
    </row>
    <row r="45" spans="1:7" ht="14.25">
      <c r="A45" s="36"/>
      <c r="B45" s="36"/>
      <c r="C45" s="1"/>
      <c r="D45" s="1"/>
      <c r="E45" s="40"/>
      <c r="F45" s="36"/>
      <c r="G45" s="36"/>
    </row>
    <row r="47" ht="12.75">
      <c r="D47" s="3"/>
    </row>
    <row r="48" ht="12.75">
      <c r="C48" s="3"/>
    </row>
    <row r="55" ht="12.75">
      <c r="C55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D33" sqref="D33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116" t="s">
        <v>118</v>
      </c>
      <c r="B3" s="116"/>
      <c r="C3" s="116"/>
      <c r="D3" s="116"/>
      <c r="E3" s="116"/>
      <c r="F3" s="116"/>
      <c r="G3" s="116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49" t="s">
        <v>0</v>
      </c>
      <c r="B5" s="49" t="s">
        <v>1</v>
      </c>
      <c r="C5" s="51" t="s">
        <v>42</v>
      </c>
      <c r="D5" s="1"/>
      <c r="E5" s="1"/>
      <c r="F5" s="36"/>
      <c r="G5" s="36"/>
    </row>
    <row r="6" spans="1:7" ht="15">
      <c r="A6" s="39" t="s">
        <v>80</v>
      </c>
      <c r="B6" s="7" t="s">
        <v>6</v>
      </c>
      <c r="C6" s="8">
        <v>11860.83</v>
      </c>
      <c r="D6" s="1"/>
      <c r="E6" s="1"/>
      <c r="F6" s="36"/>
      <c r="G6" s="36"/>
    </row>
    <row r="7" spans="1:7" ht="15">
      <c r="A7" s="39" t="s">
        <v>53</v>
      </c>
      <c r="B7" s="7" t="s">
        <v>40</v>
      </c>
      <c r="C7" s="8">
        <v>8839.05</v>
      </c>
      <c r="D7" s="1"/>
      <c r="E7" s="1"/>
      <c r="F7" s="36"/>
      <c r="G7" s="36"/>
    </row>
    <row r="8" spans="1:7" ht="15">
      <c r="A8" s="39" t="s">
        <v>54</v>
      </c>
      <c r="B8" s="7" t="s">
        <v>8</v>
      </c>
      <c r="C8" s="8">
        <v>7583.25</v>
      </c>
      <c r="D8" s="1"/>
      <c r="E8" s="1"/>
      <c r="F8" s="36"/>
      <c r="G8" s="36"/>
    </row>
    <row r="9" spans="1:7" ht="15">
      <c r="A9" s="39" t="s">
        <v>55</v>
      </c>
      <c r="B9" s="7" t="s">
        <v>9</v>
      </c>
      <c r="C9" s="8">
        <v>1203.38</v>
      </c>
      <c r="D9" s="1"/>
      <c r="E9" s="1"/>
      <c r="F9" s="36"/>
      <c r="G9" s="36"/>
    </row>
    <row r="10" spans="1:7" ht="15">
      <c r="A10" s="39" t="s">
        <v>56</v>
      </c>
      <c r="B10" s="7" t="s">
        <v>10</v>
      </c>
      <c r="C10" s="8">
        <v>2063.52</v>
      </c>
      <c r="D10" s="1"/>
      <c r="E10" s="1"/>
      <c r="F10" s="36"/>
      <c r="G10" s="36"/>
    </row>
    <row r="11" spans="1:7" ht="15">
      <c r="A11" s="39" t="s">
        <v>57</v>
      </c>
      <c r="B11" s="7" t="s">
        <v>11</v>
      </c>
      <c r="C11" s="8">
        <v>8621.09</v>
      </c>
      <c r="D11" s="1"/>
      <c r="E11" s="1"/>
      <c r="F11" s="36"/>
      <c r="G11" s="36"/>
    </row>
    <row r="12" spans="1:7" ht="15">
      <c r="A12" s="39" t="s">
        <v>58</v>
      </c>
      <c r="B12" s="7" t="s">
        <v>12</v>
      </c>
      <c r="C12" s="8">
        <v>3768.9</v>
      </c>
      <c r="D12" s="1"/>
      <c r="E12" s="1"/>
      <c r="F12" s="36"/>
      <c r="G12" s="36"/>
    </row>
    <row r="13" spans="1:7" ht="15">
      <c r="A13" s="39" t="s">
        <v>59</v>
      </c>
      <c r="B13" s="7" t="s">
        <v>13</v>
      </c>
      <c r="C13" s="8">
        <v>14701.23</v>
      </c>
      <c r="D13" s="1"/>
      <c r="E13" s="1"/>
      <c r="F13" s="36"/>
      <c r="G13" s="36"/>
    </row>
    <row r="14" spans="1:7" ht="15">
      <c r="A14" s="39" t="s">
        <v>60</v>
      </c>
      <c r="B14" s="7" t="s">
        <v>14</v>
      </c>
      <c r="C14" s="8">
        <v>16515.31</v>
      </c>
      <c r="D14" s="1"/>
      <c r="E14" s="1"/>
      <c r="F14" s="36"/>
      <c r="G14" s="36"/>
    </row>
    <row r="15" spans="1:7" ht="15">
      <c r="A15" s="39" t="s">
        <v>61</v>
      </c>
      <c r="B15" s="7" t="s">
        <v>15</v>
      </c>
      <c r="C15" s="8">
        <v>17086.92</v>
      </c>
      <c r="D15" s="1"/>
      <c r="E15" s="1"/>
      <c r="F15" s="36"/>
      <c r="G15" s="36"/>
    </row>
    <row r="16" spans="1:7" ht="15">
      <c r="A16" s="39" t="s">
        <v>62</v>
      </c>
      <c r="B16" s="7" t="s">
        <v>16</v>
      </c>
      <c r="C16" s="8">
        <v>5182.16</v>
      </c>
      <c r="D16" s="1"/>
      <c r="E16" s="1"/>
      <c r="F16" s="36"/>
      <c r="G16" s="36"/>
    </row>
    <row r="17" spans="1:7" ht="15">
      <c r="A17" s="39" t="s">
        <v>63</v>
      </c>
      <c r="B17" s="7" t="s">
        <v>41</v>
      </c>
      <c r="C17" s="8">
        <v>25697.12</v>
      </c>
      <c r="D17" s="1"/>
      <c r="E17" s="1"/>
      <c r="F17" s="36"/>
      <c r="G17" s="36"/>
    </row>
    <row r="18" spans="1:7" ht="15">
      <c r="A18" s="39" t="s">
        <v>64</v>
      </c>
      <c r="B18" s="7" t="s">
        <v>18</v>
      </c>
      <c r="C18" s="8">
        <v>5183.44</v>
      </c>
      <c r="D18" s="1"/>
      <c r="E18" s="1"/>
      <c r="F18" s="36"/>
      <c r="G18" s="36"/>
    </row>
    <row r="19" spans="1:7" ht="15">
      <c r="A19" s="39" t="s">
        <v>65</v>
      </c>
      <c r="B19" s="7" t="s">
        <v>19</v>
      </c>
      <c r="C19" s="8">
        <v>4041.02</v>
      </c>
      <c r="D19" s="1"/>
      <c r="E19" s="1"/>
      <c r="F19" s="36"/>
      <c r="G19" s="36"/>
    </row>
    <row r="20" spans="1:7" ht="15">
      <c r="A20" s="39" t="s">
        <v>66</v>
      </c>
      <c r="B20" s="7" t="s">
        <v>20</v>
      </c>
      <c r="C20" s="8">
        <v>8503.2</v>
      </c>
      <c r="D20" s="1"/>
      <c r="E20" s="1"/>
      <c r="F20" s="36"/>
      <c r="G20" s="36"/>
    </row>
    <row r="21" spans="1:7" ht="15">
      <c r="A21" s="39" t="s">
        <v>67</v>
      </c>
      <c r="B21" s="7" t="s">
        <v>21</v>
      </c>
      <c r="C21" s="8">
        <v>1828.85</v>
      </c>
      <c r="D21" s="1"/>
      <c r="E21" s="1"/>
      <c r="F21" s="36"/>
      <c r="G21" s="36"/>
    </row>
    <row r="22" spans="1:7" ht="15">
      <c r="A22" s="39" t="s">
        <v>68</v>
      </c>
      <c r="B22" s="7" t="s">
        <v>22</v>
      </c>
      <c r="C22" s="8">
        <v>1637.66</v>
      </c>
      <c r="D22" s="1"/>
      <c r="E22" s="1"/>
      <c r="F22" s="36"/>
      <c r="G22" s="36"/>
    </row>
    <row r="23" spans="1:7" ht="15">
      <c r="A23" s="39" t="s">
        <v>69</v>
      </c>
      <c r="B23" s="7" t="s">
        <v>23</v>
      </c>
      <c r="C23" s="8">
        <v>33.28</v>
      </c>
      <c r="D23" s="1"/>
      <c r="E23" s="1"/>
      <c r="F23" s="36"/>
      <c r="G23" s="36"/>
    </row>
    <row r="24" spans="1:7" ht="15">
      <c r="A24" s="39" t="s">
        <v>70</v>
      </c>
      <c r="B24" s="7" t="s">
        <v>24</v>
      </c>
      <c r="C24" s="8">
        <v>2203.72</v>
      </c>
      <c r="D24" s="1"/>
      <c r="E24" s="1"/>
      <c r="F24" s="36"/>
      <c r="G24" s="36"/>
    </row>
    <row r="25" spans="1:7" ht="15">
      <c r="A25" s="39" t="s">
        <v>71</v>
      </c>
      <c r="B25" s="7" t="s">
        <v>25</v>
      </c>
      <c r="C25" s="8">
        <v>5470.43</v>
      </c>
      <c r="D25" s="1"/>
      <c r="E25" s="1"/>
      <c r="F25" s="36"/>
      <c r="G25" s="36"/>
    </row>
    <row r="26" spans="1:7" ht="15">
      <c r="A26" s="39" t="s">
        <v>72</v>
      </c>
      <c r="B26" s="7" t="s">
        <v>26</v>
      </c>
      <c r="C26" s="8">
        <v>8101.7</v>
      </c>
      <c r="D26" s="1"/>
      <c r="E26" s="1"/>
      <c r="F26" s="36"/>
      <c r="G26" s="36"/>
    </row>
    <row r="27" spans="1:7" ht="15">
      <c r="A27" s="39" t="s">
        <v>73</v>
      </c>
      <c r="B27" s="7" t="s">
        <v>27</v>
      </c>
      <c r="C27" s="8">
        <v>1721.5</v>
      </c>
      <c r="D27" s="1"/>
      <c r="E27" s="1"/>
      <c r="F27" s="36"/>
      <c r="G27" s="36"/>
    </row>
    <row r="28" spans="1:7" ht="15">
      <c r="A28" s="39" t="s">
        <v>74</v>
      </c>
      <c r="B28" s="7" t="s">
        <v>28</v>
      </c>
      <c r="C28" s="8">
        <v>1718.53</v>
      </c>
      <c r="D28" s="1"/>
      <c r="E28" s="1"/>
      <c r="F28" s="36"/>
      <c r="G28" s="36"/>
    </row>
    <row r="29" spans="1:7" ht="15">
      <c r="A29" s="39" t="s">
        <v>75</v>
      </c>
      <c r="B29" s="7" t="s">
        <v>29</v>
      </c>
      <c r="C29" s="8">
        <v>27040.88</v>
      </c>
      <c r="D29" s="1"/>
      <c r="E29" s="1"/>
      <c r="F29" s="36"/>
      <c r="G29" s="36"/>
    </row>
    <row r="30" spans="1:7" ht="15">
      <c r="A30" s="39" t="s">
        <v>76</v>
      </c>
      <c r="B30" s="7" t="s">
        <v>30</v>
      </c>
      <c r="C30" s="8">
        <v>12549.42</v>
      </c>
      <c r="D30" s="1"/>
      <c r="E30" s="1"/>
      <c r="F30" s="36"/>
      <c r="G30" s="36"/>
    </row>
    <row r="31" spans="1:7" ht="15">
      <c r="A31" s="39" t="s">
        <v>77</v>
      </c>
      <c r="B31" s="7" t="s">
        <v>31</v>
      </c>
      <c r="C31" s="8">
        <v>2518.45</v>
      </c>
      <c r="D31" s="1"/>
      <c r="E31" s="1"/>
      <c r="F31" s="36"/>
      <c r="G31" s="36"/>
    </row>
    <row r="32" spans="1:7" ht="15">
      <c r="A32" s="39" t="s">
        <v>78</v>
      </c>
      <c r="B32" s="7" t="s">
        <v>32</v>
      </c>
      <c r="C32" s="8">
        <v>4673.33</v>
      </c>
      <c r="D32" s="1"/>
      <c r="E32" s="1"/>
      <c r="F32" s="36"/>
      <c r="G32" s="36"/>
    </row>
    <row r="33" spans="1:7" ht="15">
      <c r="A33" s="39" t="s">
        <v>79</v>
      </c>
      <c r="B33" s="7" t="s">
        <v>33</v>
      </c>
      <c r="C33" s="8">
        <v>11039.08</v>
      </c>
      <c r="D33" s="1"/>
      <c r="E33" s="1"/>
      <c r="F33" s="36"/>
      <c r="G33" s="36"/>
    </row>
    <row r="34" spans="1:7" ht="15">
      <c r="A34" s="39" t="s">
        <v>81</v>
      </c>
      <c r="B34" s="7" t="s">
        <v>34</v>
      </c>
      <c r="C34" s="8">
        <v>5469.62</v>
      </c>
      <c r="D34" s="1"/>
      <c r="E34" s="1"/>
      <c r="F34" s="36"/>
      <c r="G34" s="36"/>
    </row>
    <row r="35" spans="1:7" ht="15">
      <c r="A35" s="39" t="s">
        <v>82</v>
      </c>
      <c r="B35" s="7" t="s">
        <v>35</v>
      </c>
      <c r="C35" s="8">
        <v>213.15</v>
      </c>
      <c r="D35" s="1"/>
      <c r="E35" s="1"/>
      <c r="F35" s="36"/>
      <c r="G35" s="36"/>
    </row>
    <row r="36" spans="1:7" ht="15">
      <c r="A36" s="39" t="s">
        <v>83</v>
      </c>
      <c r="B36" s="7" t="s">
        <v>88</v>
      </c>
      <c r="C36" s="8">
        <v>750.49</v>
      </c>
      <c r="D36" s="1"/>
      <c r="E36" s="1"/>
      <c r="F36" s="36"/>
      <c r="G36" s="36"/>
    </row>
    <row r="37" spans="1:7" ht="15">
      <c r="A37" s="39" t="s">
        <v>84</v>
      </c>
      <c r="B37" s="7" t="s">
        <v>91</v>
      </c>
      <c r="C37" s="8">
        <v>5004.25</v>
      </c>
      <c r="D37" s="1"/>
      <c r="E37" s="1"/>
      <c r="F37" s="36"/>
      <c r="G37" s="36"/>
    </row>
    <row r="38" spans="1:7" ht="15">
      <c r="A38" s="39" t="s">
        <v>85</v>
      </c>
      <c r="B38" s="7" t="s">
        <v>92</v>
      </c>
      <c r="C38" s="8">
        <v>11137.63</v>
      </c>
      <c r="D38" s="1"/>
      <c r="E38" s="1"/>
      <c r="F38" s="36"/>
      <c r="G38" s="36"/>
    </row>
    <row r="39" spans="1:7" ht="15">
      <c r="A39" s="39" t="s">
        <v>86</v>
      </c>
      <c r="B39" s="7" t="s">
        <v>94</v>
      </c>
      <c r="C39" s="8">
        <v>519.09</v>
      </c>
      <c r="D39" s="1"/>
      <c r="E39" s="1"/>
      <c r="F39" s="36"/>
      <c r="G39" s="36"/>
    </row>
    <row r="40" spans="1:7" ht="15">
      <c r="A40" s="39" t="s">
        <v>87</v>
      </c>
      <c r="B40" s="7" t="s">
        <v>97</v>
      </c>
      <c r="C40" s="8">
        <v>975.32</v>
      </c>
      <c r="D40" s="1"/>
      <c r="E40" s="1"/>
      <c r="F40" s="36"/>
      <c r="G40" s="36"/>
    </row>
    <row r="41" spans="1:7" ht="15">
      <c r="A41" s="39" t="s">
        <v>93</v>
      </c>
      <c r="B41" s="7" t="s">
        <v>98</v>
      </c>
      <c r="C41" s="8">
        <v>743.97</v>
      </c>
      <c r="D41" s="1"/>
      <c r="E41" s="1"/>
      <c r="F41" s="36"/>
      <c r="G41" s="36"/>
    </row>
    <row r="42" spans="1:7" ht="15">
      <c r="A42" s="39" t="s">
        <v>95</v>
      </c>
      <c r="B42" s="7" t="s">
        <v>102</v>
      </c>
      <c r="C42" s="8">
        <v>427.22</v>
      </c>
      <c r="D42" s="1"/>
      <c r="E42" s="1"/>
      <c r="F42" s="36"/>
      <c r="G42" s="36"/>
    </row>
    <row r="43" spans="1:7" ht="15">
      <c r="A43" s="52"/>
      <c r="B43" s="7" t="s">
        <v>36</v>
      </c>
      <c r="C43" s="8">
        <f>SUM(C6:C42)</f>
        <v>246627.99000000002</v>
      </c>
      <c r="D43" s="1"/>
      <c r="E43" s="1"/>
      <c r="F43" s="36"/>
      <c r="G43" s="36"/>
    </row>
    <row r="44" spans="1:7" ht="14.25">
      <c r="A44" s="36"/>
      <c r="B44" s="36"/>
      <c r="C44" s="38"/>
      <c r="D44" s="1"/>
      <c r="E44" s="1"/>
      <c r="F44" s="36"/>
      <c r="G44" s="36"/>
    </row>
    <row r="45" spans="1:7" ht="14.25">
      <c r="A45" s="36"/>
      <c r="B45" s="36"/>
      <c r="C45" s="38"/>
      <c r="D45" s="1"/>
      <c r="E45" s="36"/>
      <c r="F45" s="36"/>
      <c r="G45" s="36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D31" sqref="D31"/>
    </sheetView>
  </sheetViews>
  <sheetFormatPr defaultColWidth="9.140625" defaultRowHeight="12.75"/>
  <cols>
    <col min="2" max="2" width="28.8515625" style="0" customWidth="1"/>
    <col min="3" max="3" width="13.7109375" style="0" customWidth="1"/>
    <col min="4" max="4" width="10.140625" style="0" bestFit="1" customWidth="1"/>
  </cols>
  <sheetData>
    <row r="1" spans="1:8" ht="12.75" customHeight="1">
      <c r="A1" s="117" t="s">
        <v>119</v>
      </c>
      <c r="B1" s="117"/>
      <c r="C1" s="117"/>
      <c r="D1" s="117"/>
      <c r="E1" s="117"/>
      <c r="F1" s="117"/>
      <c r="G1" s="117"/>
      <c r="H1" s="117"/>
    </row>
    <row r="2" spans="1:8" ht="14.25">
      <c r="A2" s="36"/>
      <c r="B2" s="36"/>
      <c r="C2" s="36"/>
      <c r="D2" s="41"/>
      <c r="E2" s="36"/>
      <c r="F2" s="36"/>
      <c r="G2" s="36"/>
      <c r="H2" s="36"/>
    </row>
    <row r="3" spans="1:8" ht="30">
      <c r="A3" s="49" t="s">
        <v>0</v>
      </c>
      <c r="B3" s="49" t="s">
        <v>1</v>
      </c>
      <c r="C3" s="50" t="s">
        <v>43</v>
      </c>
      <c r="D3" s="41"/>
      <c r="E3" s="36"/>
      <c r="F3" s="36"/>
      <c r="G3" s="36"/>
      <c r="H3" s="36"/>
    </row>
    <row r="4" spans="1:8" ht="15">
      <c r="A4" s="39" t="s">
        <v>80</v>
      </c>
      <c r="B4" s="7" t="s">
        <v>6</v>
      </c>
      <c r="C4" s="7">
        <v>12664.09</v>
      </c>
      <c r="D4" s="41"/>
      <c r="E4" s="36"/>
      <c r="F4" s="36"/>
      <c r="G4" s="36"/>
      <c r="H4" s="36"/>
    </row>
    <row r="5" spans="1:8" ht="15">
      <c r="A5" s="39" t="s">
        <v>53</v>
      </c>
      <c r="B5" s="7" t="s">
        <v>40</v>
      </c>
      <c r="C5" s="7">
        <v>741</v>
      </c>
      <c r="D5" s="41"/>
      <c r="E5" s="36"/>
      <c r="F5" s="36"/>
      <c r="G5" s="36"/>
      <c r="H5" s="36"/>
    </row>
    <row r="6" spans="1:8" ht="15">
      <c r="A6" s="39" t="s">
        <v>54</v>
      </c>
      <c r="B6" s="7" t="s">
        <v>8</v>
      </c>
      <c r="C6" s="7">
        <v>301.2</v>
      </c>
      <c r="D6" s="41"/>
      <c r="E6" s="36"/>
      <c r="F6" s="36"/>
      <c r="G6" s="36"/>
      <c r="H6" s="36"/>
    </row>
    <row r="7" spans="1:8" ht="15">
      <c r="A7" s="39" t="s">
        <v>55</v>
      </c>
      <c r="B7" s="7" t="s">
        <v>9</v>
      </c>
      <c r="C7" s="7">
        <v>1404.4</v>
      </c>
      <c r="D7" s="41"/>
      <c r="E7" s="36"/>
      <c r="F7" s="36"/>
      <c r="G7" s="36"/>
      <c r="H7" s="36"/>
    </row>
    <row r="8" spans="1:8" ht="15">
      <c r="A8" s="39" t="s">
        <v>56</v>
      </c>
      <c r="B8" s="7" t="s">
        <v>10</v>
      </c>
      <c r="C8" s="7"/>
      <c r="D8" s="41"/>
      <c r="E8" s="36"/>
      <c r="F8" s="36"/>
      <c r="G8" s="36"/>
      <c r="H8" s="36"/>
    </row>
    <row r="9" spans="1:8" ht="15">
      <c r="A9" s="39" t="s">
        <v>57</v>
      </c>
      <c r="B9" s="7" t="s">
        <v>11</v>
      </c>
      <c r="C9" s="7">
        <v>364.14</v>
      </c>
      <c r="D9" s="41"/>
      <c r="E9" s="36"/>
      <c r="F9" s="36"/>
      <c r="G9" s="36"/>
      <c r="H9" s="36"/>
    </row>
    <row r="10" spans="1:8" ht="15">
      <c r="A10" s="39" t="s">
        <v>58</v>
      </c>
      <c r="B10" s="7" t="s">
        <v>12</v>
      </c>
      <c r="C10" s="7">
        <v>1901.37</v>
      </c>
      <c r="D10" s="41"/>
      <c r="E10" s="36"/>
      <c r="F10" s="36"/>
      <c r="G10" s="36"/>
      <c r="H10" s="36"/>
    </row>
    <row r="11" spans="1:8" ht="15">
      <c r="A11" s="39" t="s">
        <v>59</v>
      </c>
      <c r="B11" s="7" t="s">
        <v>13</v>
      </c>
      <c r="C11" s="7">
        <v>7781.03</v>
      </c>
      <c r="D11" s="41"/>
      <c r="E11" s="36"/>
      <c r="F11" s="36"/>
      <c r="G11" s="36"/>
      <c r="H11" s="36"/>
    </row>
    <row r="12" spans="1:8" ht="15">
      <c r="A12" s="39" t="s">
        <v>60</v>
      </c>
      <c r="B12" s="7" t="s">
        <v>14</v>
      </c>
      <c r="C12" s="7">
        <v>543.14</v>
      </c>
      <c r="D12" s="41"/>
      <c r="E12" s="36"/>
      <c r="F12" s="36"/>
      <c r="G12" s="36"/>
      <c r="H12" s="36"/>
    </row>
    <row r="13" spans="1:8" ht="15">
      <c r="A13" s="39" t="s">
        <v>61</v>
      </c>
      <c r="B13" s="7" t="s">
        <v>15</v>
      </c>
      <c r="C13" s="7">
        <v>15327.83</v>
      </c>
      <c r="D13" s="41"/>
      <c r="E13" s="36"/>
      <c r="F13" s="36"/>
      <c r="G13" s="36"/>
      <c r="H13" s="36"/>
    </row>
    <row r="14" spans="1:8" ht="15">
      <c r="A14" s="39" t="s">
        <v>62</v>
      </c>
      <c r="B14" s="7" t="s">
        <v>16</v>
      </c>
      <c r="C14" s="7">
        <v>1752.29</v>
      </c>
      <c r="D14" s="41"/>
      <c r="E14" s="36"/>
      <c r="F14" s="36"/>
      <c r="G14" s="36"/>
      <c r="H14" s="36"/>
    </row>
    <row r="15" spans="1:8" ht="15">
      <c r="A15" s="39" t="s">
        <v>63</v>
      </c>
      <c r="B15" s="7" t="s">
        <v>41</v>
      </c>
      <c r="C15" s="7">
        <v>4541.55</v>
      </c>
      <c r="D15" s="41"/>
      <c r="E15" s="36"/>
      <c r="F15" s="36"/>
      <c r="G15" s="36"/>
      <c r="H15" s="36"/>
    </row>
    <row r="16" spans="1:8" ht="15">
      <c r="A16" s="39" t="s">
        <v>64</v>
      </c>
      <c r="B16" s="7" t="s">
        <v>18</v>
      </c>
      <c r="C16" s="7">
        <v>1045.75</v>
      </c>
      <c r="D16" s="41"/>
      <c r="E16" s="36"/>
      <c r="F16" s="36"/>
      <c r="G16" s="36"/>
      <c r="H16" s="36"/>
    </row>
    <row r="17" spans="1:8" ht="15">
      <c r="A17" s="39" t="s">
        <v>65</v>
      </c>
      <c r="B17" s="7" t="s">
        <v>19</v>
      </c>
      <c r="C17" s="7">
        <v>492.27</v>
      </c>
      <c r="D17" s="41"/>
      <c r="E17" s="36"/>
      <c r="F17" s="36"/>
      <c r="G17" s="36"/>
      <c r="H17" s="36"/>
    </row>
    <row r="18" spans="1:8" ht="15">
      <c r="A18" s="39" t="s">
        <v>66</v>
      </c>
      <c r="B18" s="7" t="s">
        <v>20</v>
      </c>
      <c r="C18" s="7">
        <v>9747.61</v>
      </c>
      <c r="D18" s="41"/>
      <c r="E18" s="36"/>
      <c r="F18" s="36"/>
      <c r="G18" s="36"/>
      <c r="H18" s="36"/>
    </row>
    <row r="19" spans="1:8" ht="15">
      <c r="A19" s="39" t="s">
        <v>67</v>
      </c>
      <c r="B19" s="7" t="s">
        <v>21</v>
      </c>
      <c r="C19" s="7"/>
      <c r="D19" s="41"/>
      <c r="E19" s="36"/>
      <c r="F19" s="36"/>
      <c r="G19" s="36"/>
      <c r="H19" s="36"/>
    </row>
    <row r="20" spans="1:8" ht="15">
      <c r="A20" s="39" t="s">
        <v>68</v>
      </c>
      <c r="B20" s="7" t="s">
        <v>22</v>
      </c>
      <c r="C20" s="7"/>
      <c r="D20" s="41"/>
      <c r="E20" s="36"/>
      <c r="F20" s="36"/>
      <c r="G20" s="36"/>
      <c r="H20" s="36"/>
    </row>
    <row r="21" spans="1:8" ht="15">
      <c r="A21" s="39" t="s">
        <v>69</v>
      </c>
      <c r="B21" s="7" t="s">
        <v>23</v>
      </c>
      <c r="C21" s="7"/>
      <c r="D21" s="41"/>
      <c r="E21" s="36"/>
      <c r="F21" s="36"/>
      <c r="G21" s="36"/>
      <c r="H21" s="36"/>
    </row>
    <row r="22" spans="1:8" ht="15">
      <c r="A22" s="39" t="s">
        <v>70</v>
      </c>
      <c r="B22" s="7" t="s">
        <v>24</v>
      </c>
      <c r="C22" s="7"/>
      <c r="D22" s="41"/>
      <c r="E22" s="36"/>
      <c r="F22" s="36"/>
      <c r="G22" s="36"/>
      <c r="H22" s="36"/>
    </row>
    <row r="23" spans="1:8" ht="15">
      <c r="A23" s="39" t="s">
        <v>71</v>
      </c>
      <c r="B23" s="7" t="s">
        <v>25</v>
      </c>
      <c r="C23" s="7">
        <v>3991.41</v>
      </c>
      <c r="D23" s="41"/>
      <c r="E23" s="36"/>
      <c r="F23" s="36"/>
      <c r="G23" s="36"/>
      <c r="H23" s="36"/>
    </row>
    <row r="24" spans="1:8" ht="15">
      <c r="A24" s="39" t="s">
        <v>72</v>
      </c>
      <c r="B24" s="7" t="s">
        <v>26</v>
      </c>
      <c r="C24" s="7"/>
      <c r="D24" s="41"/>
      <c r="E24" s="36"/>
      <c r="F24" s="36"/>
      <c r="G24" s="36"/>
      <c r="H24" s="36"/>
    </row>
    <row r="25" spans="1:8" ht="15">
      <c r="A25" s="39" t="s">
        <v>73</v>
      </c>
      <c r="B25" s="7" t="s">
        <v>27</v>
      </c>
      <c r="C25" s="7">
        <v>217.26</v>
      </c>
      <c r="D25" s="41"/>
      <c r="E25" s="36"/>
      <c r="F25" s="36"/>
      <c r="G25" s="36"/>
      <c r="H25" s="36"/>
    </row>
    <row r="26" spans="1:8" ht="15">
      <c r="A26" s="39" t="s">
        <v>74</v>
      </c>
      <c r="B26" s="7" t="s">
        <v>28</v>
      </c>
      <c r="C26" s="7"/>
      <c r="D26" s="41"/>
      <c r="E26" s="36"/>
      <c r="F26" s="36"/>
      <c r="G26" s="36"/>
      <c r="H26" s="36"/>
    </row>
    <row r="27" spans="1:8" ht="15">
      <c r="A27" s="39" t="s">
        <v>75</v>
      </c>
      <c r="B27" s="7" t="s">
        <v>29</v>
      </c>
      <c r="C27" s="7">
        <v>6519.57</v>
      </c>
      <c r="D27" s="41"/>
      <c r="E27" s="36"/>
      <c r="F27" s="36"/>
      <c r="G27" s="36"/>
      <c r="H27" s="36"/>
    </row>
    <row r="28" spans="1:8" ht="15">
      <c r="A28" s="39" t="s">
        <v>76</v>
      </c>
      <c r="B28" s="7" t="s">
        <v>30</v>
      </c>
      <c r="C28" s="7">
        <v>2049.29</v>
      </c>
      <c r="D28" s="41"/>
      <c r="E28" s="36"/>
      <c r="F28" s="36"/>
      <c r="G28" s="36"/>
      <c r="H28" s="36"/>
    </row>
    <row r="29" spans="1:8" ht="15">
      <c r="A29" s="39" t="s">
        <v>77</v>
      </c>
      <c r="B29" s="7" t="s">
        <v>31</v>
      </c>
      <c r="C29" s="7"/>
      <c r="D29" s="41"/>
      <c r="E29" s="36"/>
      <c r="F29" s="36"/>
      <c r="G29" s="36"/>
      <c r="H29" s="36"/>
    </row>
    <row r="30" spans="1:8" ht="15">
      <c r="A30" s="39" t="s">
        <v>78</v>
      </c>
      <c r="B30" s="7" t="s">
        <v>32</v>
      </c>
      <c r="C30" s="7"/>
      <c r="D30" s="41"/>
      <c r="E30" s="36"/>
      <c r="F30" s="36"/>
      <c r="G30" s="36"/>
      <c r="H30" s="36"/>
    </row>
    <row r="31" spans="1:8" ht="15">
      <c r="A31" s="39" t="s">
        <v>79</v>
      </c>
      <c r="B31" s="7" t="s">
        <v>33</v>
      </c>
      <c r="C31" s="7">
        <v>5763.07</v>
      </c>
      <c r="D31" s="12"/>
      <c r="E31" s="36"/>
      <c r="F31" s="36"/>
      <c r="G31" s="36"/>
      <c r="H31" s="36"/>
    </row>
    <row r="32" spans="1:8" ht="15">
      <c r="A32" s="39" t="s">
        <v>81</v>
      </c>
      <c r="B32" s="7" t="s">
        <v>34</v>
      </c>
      <c r="C32" s="7"/>
      <c r="D32" s="41"/>
      <c r="E32" s="36"/>
      <c r="F32" s="36"/>
      <c r="G32" s="36"/>
      <c r="H32" s="36"/>
    </row>
    <row r="33" spans="1:8" ht="15">
      <c r="A33" s="39" t="s">
        <v>82</v>
      </c>
      <c r="B33" s="7" t="s">
        <v>35</v>
      </c>
      <c r="C33" s="7">
        <v>718.3</v>
      </c>
      <c r="D33" s="41"/>
      <c r="E33" s="36"/>
      <c r="F33" s="36"/>
      <c r="G33" s="36"/>
      <c r="H33" s="36"/>
    </row>
    <row r="34" spans="1:8" ht="15">
      <c r="A34" s="39" t="s">
        <v>83</v>
      </c>
      <c r="B34" s="7" t="s">
        <v>88</v>
      </c>
      <c r="C34" s="7"/>
      <c r="D34" s="41"/>
      <c r="E34" s="36"/>
      <c r="F34" s="36"/>
      <c r="G34" s="36"/>
      <c r="H34" s="36"/>
    </row>
    <row r="35" spans="1:8" ht="15">
      <c r="A35" s="39" t="s">
        <v>84</v>
      </c>
      <c r="B35" s="7" t="s">
        <v>91</v>
      </c>
      <c r="C35" s="7">
        <v>3435.88</v>
      </c>
      <c r="D35" s="41"/>
      <c r="E35" s="36"/>
      <c r="F35" s="36"/>
      <c r="G35" s="36"/>
      <c r="H35" s="36"/>
    </row>
    <row r="36" spans="1:8" ht="15">
      <c r="A36" s="39" t="s">
        <v>85</v>
      </c>
      <c r="B36" s="7" t="s">
        <v>92</v>
      </c>
      <c r="C36" s="7">
        <v>964.03</v>
      </c>
      <c r="D36" s="41"/>
      <c r="E36" s="36"/>
      <c r="F36" s="36"/>
      <c r="G36" s="36"/>
      <c r="H36" s="36"/>
    </row>
    <row r="37" spans="1:8" ht="15">
      <c r="A37" s="39" t="s">
        <v>86</v>
      </c>
      <c r="B37" s="7" t="s">
        <v>94</v>
      </c>
      <c r="C37" s="7"/>
      <c r="D37" s="41"/>
      <c r="E37" s="36"/>
      <c r="F37" s="36"/>
      <c r="G37" s="36"/>
      <c r="H37" s="36"/>
    </row>
    <row r="38" spans="1:8" ht="15">
      <c r="A38" s="39" t="s">
        <v>87</v>
      </c>
      <c r="B38" s="7" t="s">
        <v>97</v>
      </c>
      <c r="C38" s="7"/>
      <c r="D38" s="41"/>
      <c r="E38" s="36"/>
      <c r="F38" s="36"/>
      <c r="G38" s="36"/>
      <c r="H38" s="36"/>
    </row>
    <row r="39" spans="1:8" ht="15">
      <c r="A39" s="39" t="s">
        <v>93</v>
      </c>
      <c r="B39" s="7" t="s">
        <v>98</v>
      </c>
      <c r="C39" s="7"/>
      <c r="D39" s="41"/>
      <c r="E39" s="36"/>
      <c r="F39" s="36"/>
      <c r="G39" s="36"/>
      <c r="H39" s="36"/>
    </row>
    <row r="40" spans="1:8" ht="15">
      <c r="A40" s="39" t="s">
        <v>95</v>
      </c>
      <c r="B40" s="7" t="s">
        <v>102</v>
      </c>
      <c r="C40" s="7"/>
      <c r="D40" s="41"/>
      <c r="E40" s="36"/>
      <c r="F40" s="36"/>
      <c r="G40" s="36"/>
      <c r="H40" s="36"/>
    </row>
    <row r="41" spans="1:8" ht="15">
      <c r="A41" s="52"/>
      <c r="B41" s="7" t="s">
        <v>36</v>
      </c>
      <c r="C41" s="7">
        <f>SUM(C4:C40)</f>
        <v>82266.48</v>
      </c>
      <c r="D41" s="41"/>
      <c r="E41" s="36"/>
      <c r="F41" s="36"/>
      <c r="G41" s="36"/>
      <c r="H41" s="36"/>
    </row>
    <row r="42" spans="1:8" ht="14.25">
      <c r="A42" s="36"/>
      <c r="B42" s="36"/>
      <c r="C42" s="36"/>
      <c r="D42" s="41"/>
      <c r="E42" s="36"/>
      <c r="F42" s="36"/>
      <c r="G42" s="36"/>
      <c r="H42" s="36"/>
    </row>
    <row r="43" spans="1:8" ht="14.25">
      <c r="A43" s="36"/>
      <c r="B43" s="36"/>
      <c r="C43" s="36"/>
      <c r="D43" s="36"/>
      <c r="E43" s="36"/>
      <c r="F43" s="36"/>
      <c r="G43" s="36"/>
      <c r="H43" s="36"/>
    </row>
    <row r="44" spans="1:8" ht="14.25">
      <c r="A44" s="36"/>
      <c r="B44" s="36"/>
      <c r="C44" s="36"/>
      <c r="D44" s="36"/>
      <c r="E44" s="36"/>
      <c r="F44" s="36"/>
      <c r="G44" s="36"/>
      <c r="H44" s="36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F34" sqref="F34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  <col min="6" max="6" width="10.140625" style="0" bestFit="1" customWidth="1"/>
  </cols>
  <sheetData>
    <row r="3" spans="1:7" ht="12.75" customHeight="1">
      <c r="A3" s="117" t="s">
        <v>120</v>
      </c>
      <c r="B3" s="117"/>
      <c r="C3" s="117"/>
      <c r="D3" s="117"/>
      <c r="E3" s="117"/>
      <c r="F3" s="117"/>
      <c r="G3" s="117"/>
    </row>
    <row r="4" spans="1:7" ht="15">
      <c r="A4" s="118"/>
      <c r="B4" s="118"/>
      <c r="C4" s="43" t="s">
        <v>44</v>
      </c>
      <c r="D4" s="1"/>
      <c r="E4" s="36"/>
      <c r="F4" s="36"/>
      <c r="G4" s="36"/>
    </row>
    <row r="5" spans="1:7" ht="15">
      <c r="A5" s="49" t="s">
        <v>0</v>
      </c>
      <c r="B5" s="49" t="s">
        <v>1</v>
      </c>
      <c r="C5" s="50" t="s">
        <v>45</v>
      </c>
      <c r="D5" s="50" t="s">
        <v>46</v>
      </c>
      <c r="E5" s="51" t="s">
        <v>49</v>
      </c>
      <c r="F5" s="36"/>
      <c r="G5" s="36"/>
    </row>
    <row r="6" spans="1:7" ht="15">
      <c r="A6" s="39" t="s">
        <v>80</v>
      </c>
      <c r="B6" s="7" t="s">
        <v>6</v>
      </c>
      <c r="C6" s="6">
        <v>16733.28</v>
      </c>
      <c r="D6" s="6">
        <v>29632.4</v>
      </c>
      <c r="E6" s="8">
        <f>C6+D6</f>
        <v>46365.68</v>
      </c>
      <c r="F6" s="36"/>
      <c r="G6" s="36"/>
    </row>
    <row r="7" spans="1:7" ht="15">
      <c r="A7" s="39" t="s">
        <v>53</v>
      </c>
      <c r="B7" s="7" t="s">
        <v>40</v>
      </c>
      <c r="C7" s="6">
        <v>3471.79</v>
      </c>
      <c r="D7" s="6">
        <v>10938.64</v>
      </c>
      <c r="E7" s="8">
        <f aca="true" t="shared" si="0" ref="E7:E43">C7+D7</f>
        <v>14410.43</v>
      </c>
      <c r="F7" s="36"/>
      <c r="G7" s="36"/>
    </row>
    <row r="8" spans="1:7" ht="15">
      <c r="A8" s="39" t="s">
        <v>54</v>
      </c>
      <c r="B8" s="7" t="s">
        <v>8</v>
      </c>
      <c r="C8" s="6"/>
      <c r="D8" s="6"/>
      <c r="E8" s="8">
        <f t="shared" si="0"/>
        <v>0</v>
      </c>
      <c r="F8" s="36"/>
      <c r="G8" s="36"/>
    </row>
    <row r="9" spans="1:7" ht="15">
      <c r="A9" s="39" t="s">
        <v>55</v>
      </c>
      <c r="B9" s="7" t="s">
        <v>9</v>
      </c>
      <c r="C9" s="6">
        <v>1777.63</v>
      </c>
      <c r="D9" s="6">
        <v>2710.11</v>
      </c>
      <c r="E9" s="8">
        <f t="shared" si="0"/>
        <v>4487.74</v>
      </c>
      <c r="F9" s="36"/>
      <c r="G9" s="36"/>
    </row>
    <row r="10" spans="1:7" ht="15">
      <c r="A10" s="39" t="s">
        <v>56</v>
      </c>
      <c r="B10" s="7" t="s">
        <v>10</v>
      </c>
      <c r="C10" s="6">
        <v>510.93</v>
      </c>
      <c r="D10" s="6">
        <v>1548.31</v>
      </c>
      <c r="E10" s="8">
        <f t="shared" si="0"/>
        <v>2059.24</v>
      </c>
      <c r="F10" s="36"/>
      <c r="G10" s="36"/>
    </row>
    <row r="11" spans="1:7" ht="15">
      <c r="A11" s="39" t="s">
        <v>57</v>
      </c>
      <c r="B11" s="7" t="s">
        <v>11</v>
      </c>
      <c r="C11" s="6">
        <v>1425.9</v>
      </c>
      <c r="D11" s="6">
        <v>4967.53</v>
      </c>
      <c r="E11" s="8">
        <f t="shared" si="0"/>
        <v>6393.43</v>
      </c>
      <c r="F11" s="36"/>
      <c r="G11" s="36"/>
    </row>
    <row r="12" spans="1:7" ht="15">
      <c r="A12" s="39" t="s">
        <v>58</v>
      </c>
      <c r="B12" s="7" t="s">
        <v>12</v>
      </c>
      <c r="C12" s="6">
        <v>1819.78</v>
      </c>
      <c r="D12" s="6">
        <v>7684.31</v>
      </c>
      <c r="E12" s="8">
        <f t="shared" si="0"/>
        <v>9504.09</v>
      </c>
      <c r="F12" s="36"/>
      <c r="G12" s="36"/>
    </row>
    <row r="13" spans="1:7" ht="15">
      <c r="A13" s="39" t="s">
        <v>59</v>
      </c>
      <c r="B13" s="7" t="s">
        <v>13</v>
      </c>
      <c r="C13" s="6">
        <v>7493.27</v>
      </c>
      <c r="D13" s="6">
        <v>25006.83</v>
      </c>
      <c r="E13" s="8">
        <f t="shared" si="0"/>
        <v>32500.100000000002</v>
      </c>
      <c r="F13" s="36"/>
      <c r="G13" s="36"/>
    </row>
    <row r="14" spans="1:7" ht="15">
      <c r="A14" s="39" t="s">
        <v>60</v>
      </c>
      <c r="B14" s="7" t="s">
        <v>14</v>
      </c>
      <c r="C14" s="6">
        <v>3560.31</v>
      </c>
      <c r="D14" s="6">
        <v>8894.04</v>
      </c>
      <c r="E14" s="8">
        <f t="shared" si="0"/>
        <v>12454.35</v>
      </c>
      <c r="F14" s="36"/>
      <c r="G14" s="36"/>
    </row>
    <row r="15" spans="1:7" ht="15">
      <c r="A15" s="39" t="s">
        <v>61</v>
      </c>
      <c r="B15" s="7" t="s">
        <v>15</v>
      </c>
      <c r="C15" s="6">
        <v>17934.98</v>
      </c>
      <c r="D15" s="6">
        <v>56674.2</v>
      </c>
      <c r="E15" s="8">
        <f t="shared" si="0"/>
        <v>74609.18</v>
      </c>
      <c r="F15" s="36"/>
      <c r="G15" s="36"/>
    </row>
    <row r="16" spans="1:7" ht="15">
      <c r="A16" s="39" t="s">
        <v>62</v>
      </c>
      <c r="B16" s="7" t="s">
        <v>16</v>
      </c>
      <c r="C16" s="6">
        <v>10476.65</v>
      </c>
      <c r="D16" s="6">
        <v>23488.72</v>
      </c>
      <c r="E16" s="8">
        <f t="shared" si="0"/>
        <v>33965.37</v>
      </c>
      <c r="F16" s="36"/>
      <c r="G16" s="36"/>
    </row>
    <row r="17" spans="1:7" ht="15">
      <c r="A17" s="39" t="s">
        <v>63</v>
      </c>
      <c r="B17" s="7" t="s">
        <v>41</v>
      </c>
      <c r="C17" s="6">
        <v>6435.32</v>
      </c>
      <c r="D17" s="6">
        <v>16268.86</v>
      </c>
      <c r="E17" s="8">
        <f t="shared" si="0"/>
        <v>22704.18</v>
      </c>
      <c r="F17" s="36"/>
      <c r="G17" s="36"/>
    </row>
    <row r="18" spans="1:7" ht="15">
      <c r="A18" s="39" t="s">
        <v>64</v>
      </c>
      <c r="B18" s="7" t="s">
        <v>18</v>
      </c>
      <c r="C18" s="6">
        <v>4938.26</v>
      </c>
      <c r="D18" s="6">
        <v>16242.49</v>
      </c>
      <c r="E18" s="8">
        <f t="shared" si="0"/>
        <v>21180.75</v>
      </c>
      <c r="F18" s="36"/>
      <c r="G18" s="36"/>
    </row>
    <row r="19" spans="1:7" ht="15">
      <c r="A19" s="39" t="s">
        <v>65</v>
      </c>
      <c r="B19" s="7" t="s">
        <v>19</v>
      </c>
      <c r="C19" s="6">
        <v>3367.9</v>
      </c>
      <c r="D19" s="6">
        <v>8591.68</v>
      </c>
      <c r="E19" s="8">
        <f t="shared" si="0"/>
        <v>11959.58</v>
      </c>
      <c r="F19" s="36"/>
      <c r="G19" s="36"/>
    </row>
    <row r="20" spans="1:7" ht="15">
      <c r="A20" s="39" t="s">
        <v>66</v>
      </c>
      <c r="B20" s="7" t="s">
        <v>20</v>
      </c>
      <c r="C20" s="6">
        <v>4278.56</v>
      </c>
      <c r="D20" s="6">
        <v>14363.17</v>
      </c>
      <c r="E20" s="8">
        <f t="shared" si="0"/>
        <v>18641.73</v>
      </c>
      <c r="F20" s="36"/>
      <c r="G20" s="36"/>
    </row>
    <row r="21" spans="1:7" ht="15">
      <c r="A21" s="39" t="s">
        <v>67</v>
      </c>
      <c r="B21" s="7" t="s">
        <v>21</v>
      </c>
      <c r="C21" s="6"/>
      <c r="D21" s="6"/>
      <c r="E21" s="8">
        <f t="shared" si="0"/>
        <v>0</v>
      </c>
      <c r="F21" s="36"/>
      <c r="G21" s="36"/>
    </row>
    <row r="22" spans="1:7" ht="15">
      <c r="A22" s="39" t="s">
        <v>68</v>
      </c>
      <c r="B22" s="7" t="s">
        <v>22</v>
      </c>
      <c r="C22" s="6"/>
      <c r="D22" s="6"/>
      <c r="E22" s="8">
        <f t="shared" si="0"/>
        <v>0</v>
      </c>
      <c r="F22" s="36"/>
      <c r="G22" s="36"/>
    </row>
    <row r="23" spans="1:7" ht="15">
      <c r="A23" s="39" t="s">
        <v>69</v>
      </c>
      <c r="B23" s="7" t="s">
        <v>23</v>
      </c>
      <c r="C23" s="6"/>
      <c r="D23" s="6"/>
      <c r="E23" s="8">
        <f t="shared" si="0"/>
        <v>0</v>
      </c>
      <c r="F23" s="36"/>
      <c r="G23" s="36"/>
    </row>
    <row r="24" spans="1:7" ht="15">
      <c r="A24" s="39" t="s">
        <v>70</v>
      </c>
      <c r="B24" s="7" t="s">
        <v>24</v>
      </c>
      <c r="C24" s="6"/>
      <c r="D24" s="6"/>
      <c r="E24" s="8">
        <f t="shared" si="0"/>
        <v>0</v>
      </c>
      <c r="F24" s="36"/>
      <c r="G24" s="36"/>
    </row>
    <row r="25" spans="1:7" ht="15">
      <c r="A25" s="39" t="s">
        <v>71</v>
      </c>
      <c r="B25" s="7" t="s">
        <v>25</v>
      </c>
      <c r="C25" s="6">
        <v>4403.96</v>
      </c>
      <c r="D25" s="6">
        <v>15650.43</v>
      </c>
      <c r="E25" s="8">
        <f t="shared" si="0"/>
        <v>20054.39</v>
      </c>
      <c r="F25" s="36"/>
      <c r="G25" s="36"/>
    </row>
    <row r="26" spans="1:7" ht="15">
      <c r="A26" s="39" t="s">
        <v>72</v>
      </c>
      <c r="B26" s="7" t="s">
        <v>26</v>
      </c>
      <c r="C26" s="6">
        <v>5221.82</v>
      </c>
      <c r="D26" s="6">
        <v>10066.08</v>
      </c>
      <c r="E26" s="8">
        <f t="shared" si="0"/>
        <v>15287.9</v>
      </c>
      <c r="F26" s="36"/>
      <c r="G26" s="36"/>
    </row>
    <row r="27" spans="1:7" ht="15">
      <c r="A27" s="39" t="s">
        <v>73</v>
      </c>
      <c r="B27" s="7" t="s">
        <v>27</v>
      </c>
      <c r="C27" s="6"/>
      <c r="D27" s="6"/>
      <c r="E27" s="8">
        <f t="shared" si="0"/>
        <v>0</v>
      </c>
      <c r="F27" s="36"/>
      <c r="G27" s="36"/>
    </row>
    <row r="28" spans="1:7" ht="15">
      <c r="A28" s="39" t="s">
        <v>74</v>
      </c>
      <c r="B28" s="7" t="s">
        <v>28</v>
      </c>
      <c r="C28" s="6">
        <v>1489.53</v>
      </c>
      <c r="D28" s="6">
        <v>1288.8</v>
      </c>
      <c r="E28" s="8">
        <f t="shared" si="0"/>
        <v>2778.33</v>
      </c>
      <c r="F28" s="36"/>
      <c r="G28" s="36"/>
    </row>
    <row r="29" spans="1:7" ht="15">
      <c r="A29" s="39" t="s">
        <v>75</v>
      </c>
      <c r="B29" s="7" t="s">
        <v>29</v>
      </c>
      <c r="C29" s="6">
        <v>5267.72</v>
      </c>
      <c r="D29" s="6">
        <v>13249.6</v>
      </c>
      <c r="E29" s="8">
        <f t="shared" si="0"/>
        <v>18517.32</v>
      </c>
      <c r="F29" s="36"/>
      <c r="G29" s="36"/>
    </row>
    <row r="30" spans="1:7" ht="15">
      <c r="A30" s="39" t="s">
        <v>76</v>
      </c>
      <c r="B30" s="7" t="s">
        <v>30</v>
      </c>
      <c r="C30" s="6">
        <v>4678.37</v>
      </c>
      <c r="D30" s="6">
        <v>15734.34</v>
      </c>
      <c r="E30" s="8">
        <f t="shared" si="0"/>
        <v>20412.71</v>
      </c>
      <c r="F30" s="36"/>
      <c r="G30" s="36"/>
    </row>
    <row r="31" spans="1:7" ht="15">
      <c r="A31" s="39" t="s">
        <v>77</v>
      </c>
      <c r="B31" s="7" t="s">
        <v>31</v>
      </c>
      <c r="C31" s="6">
        <v>986.81</v>
      </c>
      <c r="D31" s="6">
        <v>2906.67</v>
      </c>
      <c r="E31" s="8">
        <f t="shared" si="0"/>
        <v>3893.48</v>
      </c>
      <c r="F31" s="36"/>
      <c r="G31" s="36"/>
    </row>
    <row r="32" spans="1:7" ht="15">
      <c r="A32" s="39" t="s">
        <v>78</v>
      </c>
      <c r="B32" s="7" t="s">
        <v>32</v>
      </c>
      <c r="C32" s="6"/>
      <c r="D32" s="6"/>
      <c r="E32" s="8">
        <f t="shared" si="0"/>
        <v>0</v>
      </c>
      <c r="F32" s="36"/>
      <c r="G32" s="36"/>
    </row>
    <row r="33" spans="1:7" ht="15">
      <c r="A33" s="39" t="s">
        <v>79</v>
      </c>
      <c r="B33" s="7" t="s">
        <v>33</v>
      </c>
      <c r="C33" s="6">
        <v>3100.95</v>
      </c>
      <c r="D33" s="6">
        <v>11678.53</v>
      </c>
      <c r="E33" s="8">
        <f t="shared" si="0"/>
        <v>14779.48</v>
      </c>
      <c r="F33" s="1">
        <f>E33+'[1]MIXT'!$E$33</f>
        <v>29894.84</v>
      </c>
      <c r="G33" s="36"/>
    </row>
    <row r="34" spans="1:7" ht="15">
      <c r="A34" s="39" t="s">
        <v>81</v>
      </c>
      <c r="B34" s="7" t="s">
        <v>34</v>
      </c>
      <c r="C34" s="6"/>
      <c r="D34" s="6"/>
      <c r="E34" s="8">
        <f t="shared" si="0"/>
        <v>0</v>
      </c>
      <c r="F34" s="36"/>
      <c r="G34" s="36"/>
    </row>
    <row r="35" spans="1:7" ht="15">
      <c r="A35" s="39" t="s">
        <v>82</v>
      </c>
      <c r="B35" s="7" t="s">
        <v>35</v>
      </c>
      <c r="C35" s="6">
        <v>372.05</v>
      </c>
      <c r="D35" s="6">
        <v>1556.99</v>
      </c>
      <c r="E35" s="8">
        <f t="shared" si="0"/>
        <v>1929.04</v>
      </c>
      <c r="F35" s="36"/>
      <c r="G35" s="36"/>
    </row>
    <row r="36" spans="1:7" ht="15">
      <c r="A36" s="39" t="s">
        <v>83</v>
      </c>
      <c r="B36" s="7" t="s">
        <v>88</v>
      </c>
      <c r="C36" s="6">
        <v>329.86</v>
      </c>
      <c r="D36" s="6">
        <v>733.22</v>
      </c>
      <c r="E36" s="8">
        <f t="shared" si="0"/>
        <v>1063.08</v>
      </c>
      <c r="F36" s="36"/>
      <c r="G36" s="36"/>
    </row>
    <row r="37" spans="1:7" ht="15">
      <c r="A37" s="39" t="s">
        <v>84</v>
      </c>
      <c r="B37" s="7" t="s">
        <v>91</v>
      </c>
      <c r="C37" s="6">
        <v>2740.66</v>
      </c>
      <c r="D37" s="6">
        <v>6210.52</v>
      </c>
      <c r="E37" s="8">
        <f t="shared" si="0"/>
        <v>8951.18</v>
      </c>
      <c r="F37" s="36"/>
      <c r="G37" s="36"/>
    </row>
    <row r="38" spans="1:7" ht="15">
      <c r="A38" s="39" t="s">
        <v>85</v>
      </c>
      <c r="B38" s="7" t="s">
        <v>92</v>
      </c>
      <c r="C38" s="6">
        <v>15462.9</v>
      </c>
      <c r="D38" s="6">
        <v>31891.75</v>
      </c>
      <c r="E38" s="8">
        <f t="shared" si="0"/>
        <v>47354.65</v>
      </c>
      <c r="F38" s="36"/>
      <c r="G38" s="36"/>
    </row>
    <row r="39" spans="1:7" ht="15">
      <c r="A39" s="39" t="s">
        <v>86</v>
      </c>
      <c r="B39" s="7" t="s">
        <v>94</v>
      </c>
      <c r="C39" s="6"/>
      <c r="D39" s="6"/>
      <c r="E39" s="8">
        <f t="shared" si="0"/>
        <v>0</v>
      </c>
      <c r="F39" s="36"/>
      <c r="G39" s="36"/>
    </row>
    <row r="40" spans="1:7" ht="15">
      <c r="A40" s="39" t="s">
        <v>87</v>
      </c>
      <c r="B40" s="7" t="s">
        <v>97</v>
      </c>
      <c r="C40" s="6"/>
      <c r="D40" s="6"/>
      <c r="E40" s="8">
        <f t="shared" si="0"/>
        <v>0</v>
      </c>
      <c r="F40" s="36"/>
      <c r="G40" s="36"/>
    </row>
    <row r="41" spans="1:7" ht="15">
      <c r="A41" s="39" t="s">
        <v>93</v>
      </c>
      <c r="B41" s="7" t="s">
        <v>98</v>
      </c>
      <c r="C41" s="6"/>
      <c r="D41" s="6"/>
      <c r="E41" s="8">
        <f t="shared" si="0"/>
        <v>0</v>
      </c>
      <c r="F41" s="36"/>
      <c r="G41" s="36"/>
    </row>
    <row r="42" spans="1:7" ht="15">
      <c r="A42" s="39" t="s">
        <v>95</v>
      </c>
      <c r="B42" s="7" t="s">
        <v>102</v>
      </c>
      <c r="C42" s="6"/>
      <c r="D42" s="6"/>
      <c r="E42" s="8">
        <f t="shared" si="0"/>
        <v>0</v>
      </c>
      <c r="F42" s="36"/>
      <c r="G42" s="36"/>
    </row>
    <row r="43" spans="1:7" ht="15">
      <c r="A43" s="52"/>
      <c r="B43" s="7" t="s">
        <v>36</v>
      </c>
      <c r="C43" s="7">
        <f>SUM(C6:C42)</f>
        <v>128279.18999999999</v>
      </c>
      <c r="D43" s="7">
        <f>SUM(D6:D42)</f>
        <v>337978.22</v>
      </c>
      <c r="E43" s="8">
        <f t="shared" si="0"/>
        <v>466257.41</v>
      </c>
      <c r="F43" s="36"/>
      <c r="G43" s="36"/>
    </row>
    <row r="44" spans="1:7" ht="14.25">
      <c r="A44" s="36"/>
      <c r="B44" s="36"/>
      <c r="C44" s="36"/>
      <c r="D44" s="36"/>
      <c r="E44" s="1"/>
      <c r="F44" s="36"/>
      <c r="G44" s="36"/>
    </row>
    <row r="45" spans="1:7" ht="14.25">
      <c r="A45" s="36"/>
      <c r="B45" s="36"/>
      <c r="C45" s="36"/>
      <c r="D45" s="36"/>
      <c r="E45" s="36"/>
      <c r="F45" s="36"/>
      <c r="G45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4">
      <selection activeCell="E34" sqref="E3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6" t="s">
        <v>121</v>
      </c>
      <c r="B3" s="116"/>
      <c r="C3" s="116"/>
      <c r="D3" s="116"/>
      <c r="E3" s="116"/>
      <c r="F3" s="116"/>
    </row>
    <row r="4" spans="1:6" ht="15">
      <c r="A4" s="119"/>
      <c r="B4" s="119"/>
      <c r="C4" s="119"/>
      <c r="D4" s="119"/>
      <c r="E4" s="119"/>
      <c r="F4" s="36"/>
    </row>
    <row r="5" spans="1:6" ht="14.25">
      <c r="A5" s="118"/>
      <c r="B5" s="118"/>
      <c r="C5" s="36"/>
      <c r="D5" s="36"/>
      <c r="E5" s="36"/>
      <c r="F5" s="36"/>
    </row>
    <row r="6" spans="1:6" ht="15">
      <c r="A6" s="49" t="s">
        <v>0</v>
      </c>
      <c r="B6" s="49" t="s">
        <v>1</v>
      </c>
      <c r="C6" s="50" t="s">
        <v>47</v>
      </c>
      <c r="D6" s="50" t="s">
        <v>48</v>
      </c>
      <c r="E6" s="36"/>
      <c r="F6" s="36"/>
    </row>
    <row r="7" spans="1:6" ht="15">
      <c r="A7" s="39" t="s">
        <v>80</v>
      </c>
      <c r="B7" s="7" t="s">
        <v>6</v>
      </c>
      <c r="C7" s="53">
        <v>7080</v>
      </c>
      <c r="D7" s="7">
        <v>1440</v>
      </c>
      <c r="E7" s="36"/>
      <c r="F7" s="36"/>
    </row>
    <row r="8" spans="1:6" ht="15">
      <c r="A8" s="39" t="s">
        <v>53</v>
      </c>
      <c r="B8" s="7" t="s">
        <v>40</v>
      </c>
      <c r="C8" s="53">
        <v>2160</v>
      </c>
      <c r="D8" s="7"/>
      <c r="E8" s="36"/>
      <c r="F8" s="36"/>
    </row>
    <row r="9" spans="1:6" ht="15">
      <c r="A9" s="39" t="s">
        <v>54</v>
      </c>
      <c r="B9" s="7" t="s">
        <v>8</v>
      </c>
      <c r="C9" s="53">
        <v>120</v>
      </c>
      <c r="D9" s="7"/>
      <c r="E9" s="36"/>
      <c r="F9" s="36"/>
    </row>
    <row r="10" spans="1:6" ht="15">
      <c r="A10" s="39" t="s">
        <v>55</v>
      </c>
      <c r="B10" s="7" t="s">
        <v>9</v>
      </c>
      <c r="C10" s="53">
        <v>840</v>
      </c>
      <c r="D10" s="7"/>
      <c r="E10" s="36"/>
      <c r="F10" s="36"/>
    </row>
    <row r="11" spans="1:6" ht="15">
      <c r="A11" s="39" t="s">
        <v>56</v>
      </c>
      <c r="B11" s="7" t="s">
        <v>10</v>
      </c>
      <c r="C11" s="53">
        <v>240</v>
      </c>
      <c r="D11" s="7"/>
      <c r="E11" s="36"/>
      <c r="F11" s="36"/>
    </row>
    <row r="12" spans="1:6" ht="15">
      <c r="A12" s="39" t="s">
        <v>57</v>
      </c>
      <c r="B12" s="7" t="s">
        <v>11</v>
      </c>
      <c r="C12" s="53">
        <v>1080</v>
      </c>
      <c r="D12" s="7"/>
      <c r="E12" s="36"/>
      <c r="F12" s="36"/>
    </row>
    <row r="13" spans="1:6" ht="15">
      <c r="A13" s="39" t="s">
        <v>58</v>
      </c>
      <c r="B13" s="7" t="s">
        <v>12</v>
      </c>
      <c r="C13" s="53">
        <v>1560</v>
      </c>
      <c r="D13" s="7"/>
      <c r="E13" s="36"/>
      <c r="F13" s="36"/>
    </row>
    <row r="14" spans="1:6" ht="15">
      <c r="A14" s="39" t="s">
        <v>59</v>
      </c>
      <c r="B14" s="7" t="s">
        <v>13</v>
      </c>
      <c r="C14" s="53">
        <v>4920.01</v>
      </c>
      <c r="D14" s="7"/>
      <c r="E14" s="36"/>
      <c r="F14" s="36"/>
    </row>
    <row r="15" spans="1:6" ht="15">
      <c r="A15" s="39" t="s">
        <v>60</v>
      </c>
      <c r="B15" s="7" t="s">
        <v>14</v>
      </c>
      <c r="C15" s="53">
        <v>1680</v>
      </c>
      <c r="D15" s="7"/>
      <c r="E15" s="36"/>
      <c r="F15" s="36"/>
    </row>
    <row r="16" spans="1:6" ht="15">
      <c r="A16" s="39" t="s">
        <v>61</v>
      </c>
      <c r="B16" s="7" t="s">
        <v>15</v>
      </c>
      <c r="C16" s="53">
        <v>11040</v>
      </c>
      <c r="D16" s="7">
        <v>1920</v>
      </c>
      <c r="E16" s="36"/>
      <c r="F16" s="36"/>
    </row>
    <row r="17" spans="1:6" ht="15">
      <c r="A17" s="39" t="s">
        <v>62</v>
      </c>
      <c r="B17" s="7" t="s">
        <v>16</v>
      </c>
      <c r="C17" s="53">
        <v>4680</v>
      </c>
      <c r="D17" s="7"/>
      <c r="E17" s="36"/>
      <c r="F17" s="36"/>
    </row>
    <row r="18" spans="1:6" ht="15">
      <c r="A18" s="39" t="s">
        <v>63</v>
      </c>
      <c r="B18" s="7" t="s">
        <v>41</v>
      </c>
      <c r="C18" s="53">
        <v>4080</v>
      </c>
      <c r="D18" s="7"/>
      <c r="E18" s="36"/>
      <c r="F18" s="36"/>
    </row>
    <row r="19" spans="1:6" ht="15">
      <c r="A19" s="39" t="s">
        <v>64</v>
      </c>
      <c r="B19" s="7" t="s">
        <v>18</v>
      </c>
      <c r="C19" s="53">
        <v>2760</v>
      </c>
      <c r="D19" s="7"/>
      <c r="E19" s="36"/>
      <c r="F19" s="36"/>
    </row>
    <row r="20" spans="1:6" ht="15">
      <c r="A20" s="39" t="s">
        <v>65</v>
      </c>
      <c r="B20" s="7" t="s">
        <v>19</v>
      </c>
      <c r="C20" s="53">
        <v>1440</v>
      </c>
      <c r="D20" s="7"/>
      <c r="E20" s="36"/>
      <c r="F20" s="36"/>
    </row>
    <row r="21" spans="1:6" ht="15">
      <c r="A21" s="39" t="s">
        <v>66</v>
      </c>
      <c r="B21" s="7" t="s">
        <v>20</v>
      </c>
      <c r="C21" s="53">
        <v>5400</v>
      </c>
      <c r="D21" s="7"/>
      <c r="E21" s="36"/>
      <c r="F21" s="36"/>
    </row>
    <row r="22" spans="1:6" ht="15">
      <c r="A22" s="39" t="s">
        <v>67</v>
      </c>
      <c r="B22" s="7" t="s">
        <v>21</v>
      </c>
      <c r="C22" s="53"/>
      <c r="D22" s="7"/>
      <c r="E22" s="36"/>
      <c r="F22" s="36"/>
    </row>
    <row r="23" spans="1:6" ht="15">
      <c r="A23" s="39" t="s">
        <v>68</v>
      </c>
      <c r="B23" s="7" t="s">
        <v>22</v>
      </c>
      <c r="C23" s="53"/>
      <c r="D23" s="7"/>
      <c r="E23" s="36"/>
      <c r="F23" s="36"/>
    </row>
    <row r="24" spans="1:6" ht="15">
      <c r="A24" s="39" t="s">
        <v>69</v>
      </c>
      <c r="B24" s="7" t="s">
        <v>23</v>
      </c>
      <c r="C24" s="53"/>
      <c r="D24" s="7"/>
      <c r="E24" s="36"/>
      <c r="F24" s="36"/>
    </row>
    <row r="25" spans="1:6" ht="15">
      <c r="A25" s="39" t="s">
        <v>70</v>
      </c>
      <c r="B25" s="7" t="s">
        <v>24</v>
      </c>
      <c r="C25" s="53"/>
      <c r="D25" s="7"/>
      <c r="E25" s="36"/>
      <c r="F25" s="36"/>
    </row>
    <row r="26" spans="1:6" ht="15">
      <c r="A26" s="39" t="s">
        <v>71</v>
      </c>
      <c r="B26" s="7" t="s">
        <v>25</v>
      </c>
      <c r="C26" s="53">
        <v>3600</v>
      </c>
      <c r="D26" s="7"/>
      <c r="E26" s="36"/>
      <c r="F26" s="36"/>
    </row>
    <row r="27" spans="1:6" ht="15">
      <c r="A27" s="39" t="s">
        <v>72</v>
      </c>
      <c r="B27" s="7" t="s">
        <v>26</v>
      </c>
      <c r="C27" s="53">
        <v>2280</v>
      </c>
      <c r="D27" s="7"/>
      <c r="E27" s="36"/>
      <c r="F27" s="36"/>
    </row>
    <row r="28" spans="1:6" ht="15">
      <c r="A28" s="39" t="s">
        <v>73</v>
      </c>
      <c r="B28" s="7" t="s">
        <v>27</v>
      </c>
      <c r="C28" s="53">
        <v>120</v>
      </c>
      <c r="D28" s="7"/>
      <c r="E28" s="36"/>
      <c r="F28" s="36"/>
    </row>
    <row r="29" spans="1:6" ht="15">
      <c r="A29" s="39" t="s">
        <v>74</v>
      </c>
      <c r="B29" s="7" t="s">
        <v>28</v>
      </c>
      <c r="C29" s="53">
        <v>360</v>
      </c>
      <c r="D29" s="7"/>
      <c r="E29" s="36"/>
      <c r="F29" s="36"/>
    </row>
    <row r="30" spans="1:6" ht="15">
      <c r="A30" s="39" t="s">
        <v>75</v>
      </c>
      <c r="B30" s="7" t="s">
        <v>29</v>
      </c>
      <c r="C30" s="53">
        <v>3960</v>
      </c>
      <c r="D30" s="7">
        <v>480</v>
      </c>
      <c r="E30" s="36"/>
      <c r="F30" s="36"/>
    </row>
    <row r="31" spans="1:6" ht="15">
      <c r="A31" s="39" t="s">
        <v>76</v>
      </c>
      <c r="B31" s="7" t="s">
        <v>30</v>
      </c>
      <c r="C31" s="53">
        <v>3120</v>
      </c>
      <c r="D31" s="7">
        <v>480</v>
      </c>
      <c r="E31" s="36"/>
      <c r="F31" s="36"/>
    </row>
    <row r="32" spans="1:6" ht="15">
      <c r="A32" s="39" t="s">
        <v>77</v>
      </c>
      <c r="B32" s="7" t="s">
        <v>31</v>
      </c>
      <c r="C32" s="53">
        <v>480</v>
      </c>
      <c r="D32" s="7"/>
      <c r="E32" s="36"/>
      <c r="F32" s="36"/>
    </row>
    <row r="33" spans="1:6" ht="15">
      <c r="A33" s="39" t="s">
        <v>78</v>
      </c>
      <c r="B33" s="7" t="s">
        <v>32</v>
      </c>
      <c r="C33" s="53"/>
      <c r="D33" s="7"/>
      <c r="E33" s="36"/>
      <c r="F33" s="36"/>
    </row>
    <row r="34" spans="1:6" ht="15">
      <c r="A34" s="39" t="s">
        <v>79</v>
      </c>
      <c r="B34" s="7" t="s">
        <v>33</v>
      </c>
      <c r="C34" s="53">
        <v>3120</v>
      </c>
      <c r="D34" s="7"/>
      <c r="E34" s="1"/>
      <c r="F34" s="36"/>
    </row>
    <row r="35" spans="1:6" ht="15">
      <c r="A35" s="39" t="s">
        <v>81</v>
      </c>
      <c r="B35" s="7" t="s">
        <v>34</v>
      </c>
      <c r="C35" s="53"/>
      <c r="D35" s="7"/>
      <c r="E35" s="36"/>
      <c r="F35" s="36"/>
    </row>
    <row r="36" spans="1:6" ht="15">
      <c r="A36" s="39" t="s">
        <v>82</v>
      </c>
      <c r="B36" s="7" t="s">
        <v>35</v>
      </c>
      <c r="C36" s="53">
        <v>240</v>
      </c>
      <c r="D36" s="7">
        <v>480</v>
      </c>
      <c r="E36" s="36"/>
      <c r="F36" s="36"/>
    </row>
    <row r="37" spans="1:6" ht="15">
      <c r="A37" s="39" t="s">
        <v>83</v>
      </c>
      <c r="B37" s="7" t="s">
        <v>88</v>
      </c>
      <c r="C37" s="53">
        <v>120</v>
      </c>
      <c r="D37" s="7"/>
      <c r="E37" s="36"/>
      <c r="F37" s="36"/>
    </row>
    <row r="38" spans="1:6" ht="15">
      <c r="A38" s="39" t="s">
        <v>84</v>
      </c>
      <c r="B38" s="7" t="s">
        <v>91</v>
      </c>
      <c r="C38" s="53">
        <v>1800</v>
      </c>
      <c r="D38" s="7"/>
      <c r="E38" s="36"/>
      <c r="F38" s="36"/>
    </row>
    <row r="39" spans="1:6" ht="15">
      <c r="A39" s="39" t="s">
        <v>85</v>
      </c>
      <c r="B39" s="7" t="s">
        <v>92</v>
      </c>
      <c r="C39" s="53">
        <v>6840</v>
      </c>
      <c r="D39" s="7">
        <v>480</v>
      </c>
      <c r="E39" s="36"/>
      <c r="F39" s="36"/>
    </row>
    <row r="40" spans="1:6" ht="15">
      <c r="A40" s="39" t="s">
        <v>86</v>
      </c>
      <c r="B40" s="7" t="s">
        <v>94</v>
      </c>
      <c r="C40" s="44"/>
      <c r="D40" s="6"/>
      <c r="E40" s="36"/>
      <c r="F40" s="36"/>
    </row>
    <row r="41" spans="1:6" ht="15">
      <c r="A41" s="39" t="s">
        <v>87</v>
      </c>
      <c r="B41" s="7" t="s">
        <v>97</v>
      </c>
      <c r="C41" s="53"/>
      <c r="D41" s="6"/>
      <c r="E41" s="36"/>
      <c r="F41" s="36"/>
    </row>
    <row r="42" spans="1:6" ht="15">
      <c r="A42" s="39" t="s">
        <v>93</v>
      </c>
      <c r="B42" s="7" t="s">
        <v>98</v>
      </c>
      <c r="C42" s="53"/>
      <c r="D42" s="6"/>
      <c r="E42" s="36"/>
      <c r="F42" s="36"/>
    </row>
    <row r="43" spans="1:6" ht="15">
      <c r="A43" s="39" t="s">
        <v>95</v>
      </c>
      <c r="B43" s="7" t="s">
        <v>102</v>
      </c>
      <c r="C43" s="53"/>
      <c r="D43" s="6"/>
      <c r="E43" s="36"/>
      <c r="F43" s="36"/>
    </row>
    <row r="44" spans="1:6" ht="15">
      <c r="A44" s="52"/>
      <c r="B44" s="7" t="s">
        <v>36</v>
      </c>
      <c r="C44" s="53">
        <f>SUM(C7:C43)</f>
        <v>75120.01000000001</v>
      </c>
      <c r="D44" s="53">
        <f>SUM(D7:D43)</f>
        <v>5280</v>
      </c>
      <c r="E44" s="1"/>
      <c r="F44" s="36"/>
    </row>
    <row r="45" spans="1:6" ht="14.25">
      <c r="A45" s="36"/>
      <c r="B45" s="36"/>
      <c r="C45" s="1"/>
      <c r="D45" s="36"/>
      <c r="E45" s="36"/>
      <c r="F45" s="36"/>
    </row>
    <row r="46" spans="1:6" ht="14.25">
      <c r="A46" s="36"/>
      <c r="B46" s="36"/>
      <c r="C46" s="36"/>
      <c r="D46" s="36"/>
      <c r="E46" s="36"/>
      <c r="F46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3">
      <selection activeCell="G39" sqref="G39"/>
    </sheetView>
  </sheetViews>
  <sheetFormatPr defaultColWidth="9.140625" defaultRowHeight="12.75"/>
  <cols>
    <col min="2" max="2" width="28.7109375" style="0" bestFit="1" customWidth="1"/>
    <col min="3" max="3" width="16.8515625" style="0" customWidth="1"/>
    <col min="4" max="4" width="10.140625" style="0" bestFit="1" customWidth="1"/>
  </cols>
  <sheetData>
    <row r="3" spans="1:9" ht="15">
      <c r="A3" s="116" t="s">
        <v>122</v>
      </c>
      <c r="B3" s="116"/>
      <c r="C3" s="116"/>
      <c r="D3" s="116"/>
      <c r="E3" s="116"/>
      <c r="F3" s="116"/>
      <c r="G3" s="116"/>
      <c r="H3" s="116"/>
      <c r="I3" s="116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114</v>
      </c>
      <c r="D5" s="45"/>
      <c r="E5" s="12"/>
      <c r="F5" s="1"/>
      <c r="G5" s="1"/>
      <c r="H5" s="36"/>
      <c r="I5" s="36"/>
    </row>
    <row r="6" spans="1:9" ht="15">
      <c r="A6" s="39" t="s">
        <v>80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5">
      <c r="A7" s="39" t="s">
        <v>53</v>
      </c>
      <c r="B7" s="7" t="s">
        <v>40</v>
      </c>
      <c r="C7" s="8"/>
      <c r="D7" s="46"/>
      <c r="E7" s="12"/>
      <c r="F7" s="1"/>
      <c r="G7" s="1"/>
      <c r="H7" s="36"/>
      <c r="I7" s="36"/>
    </row>
    <row r="8" spans="1:9" ht="15">
      <c r="A8" s="39" t="s">
        <v>54</v>
      </c>
      <c r="B8" s="7" t="s">
        <v>8</v>
      </c>
      <c r="C8" s="8"/>
      <c r="D8" s="46"/>
      <c r="E8" s="12"/>
      <c r="F8" s="1"/>
      <c r="G8" s="1"/>
      <c r="H8" s="36"/>
      <c r="I8" s="36"/>
    </row>
    <row r="9" spans="1:9" ht="15">
      <c r="A9" s="39" t="s">
        <v>55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56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57</v>
      </c>
      <c r="B11" s="7" t="s">
        <v>11</v>
      </c>
      <c r="C11" s="8"/>
      <c r="D11" s="46"/>
      <c r="E11" s="12"/>
      <c r="F11" s="1"/>
      <c r="G11" s="1"/>
      <c r="H11" s="36"/>
      <c r="I11" s="36"/>
    </row>
    <row r="12" spans="1:9" ht="15">
      <c r="A12" s="39" t="s">
        <v>58</v>
      </c>
      <c r="B12" s="7" t="s">
        <v>12</v>
      </c>
      <c r="C12" s="8"/>
      <c r="D12" s="46"/>
      <c r="E12" s="12"/>
      <c r="F12" s="1"/>
      <c r="G12" s="1"/>
      <c r="H12" s="36"/>
      <c r="I12" s="36"/>
    </row>
    <row r="13" spans="1:9" ht="15">
      <c r="A13" s="39" t="s">
        <v>59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5">
      <c r="A14" s="39" t="s">
        <v>60</v>
      </c>
      <c r="B14" s="7" t="s">
        <v>14</v>
      </c>
      <c r="C14" s="8"/>
      <c r="D14" s="46"/>
      <c r="E14" s="12"/>
      <c r="F14" s="1"/>
      <c r="G14" s="1"/>
      <c r="H14" s="36"/>
      <c r="I14" s="36"/>
    </row>
    <row r="15" spans="1:9" ht="15">
      <c r="A15" s="39" t="s">
        <v>61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5">
      <c r="A16" s="39" t="s">
        <v>62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5">
      <c r="A17" s="39" t="s">
        <v>63</v>
      </c>
      <c r="B17" s="7" t="s">
        <v>41</v>
      </c>
      <c r="C17" s="8"/>
      <c r="D17" s="46"/>
      <c r="E17" s="12"/>
      <c r="F17" s="1"/>
      <c r="G17" s="1"/>
      <c r="H17" s="36"/>
      <c r="I17" s="36"/>
    </row>
    <row r="18" spans="1:9" ht="15">
      <c r="A18" s="39" t="s">
        <v>64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5">
      <c r="A19" s="39" t="s">
        <v>65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66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67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68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69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70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71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72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73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74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75</v>
      </c>
      <c r="B29" s="7" t="s">
        <v>29</v>
      </c>
      <c r="C29" s="8"/>
      <c r="D29" s="46"/>
      <c r="E29" s="12"/>
      <c r="F29" s="1"/>
      <c r="G29" s="1"/>
      <c r="H29" s="36"/>
      <c r="I29" s="36"/>
    </row>
    <row r="30" spans="1:9" ht="15">
      <c r="A30" s="39" t="s">
        <v>76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5">
      <c r="A31" s="39" t="s">
        <v>77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78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79</v>
      </c>
      <c r="B33" s="7" t="s">
        <v>33</v>
      </c>
      <c r="C33" s="8">
        <v>44559.78</v>
      </c>
      <c r="D33" s="12"/>
      <c r="E33" s="12"/>
      <c r="F33" s="1"/>
      <c r="G33" s="1"/>
      <c r="H33" s="36"/>
      <c r="I33" s="36"/>
    </row>
    <row r="34" spans="1:9" ht="15">
      <c r="A34" s="39" t="s">
        <v>81</v>
      </c>
      <c r="B34" s="7" t="s">
        <v>34</v>
      </c>
      <c r="C34" s="8"/>
      <c r="D34" s="46"/>
      <c r="E34" s="12"/>
      <c r="F34" s="1"/>
      <c r="G34" s="1"/>
      <c r="H34" s="36"/>
      <c r="I34" s="36"/>
    </row>
    <row r="35" spans="1:9" ht="15">
      <c r="A35" s="39" t="s">
        <v>82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83</v>
      </c>
      <c r="B36" s="7" t="s">
        <v>88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84</v>
      </c>
      <c r="B37" s="7" t="s">
        <v>91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85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86</v>
      </c>
      <c r="B39" s="7" t="s">
        <v>94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87</v>
      </c>
      <c r="B40" s="7" t="s">
        <v>97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93</v>
      </c>
      <c r="B41" s="75" t="s">
        <v>98</v>
      </c>
      <c r="C41" s="8"/>
      <c r="D41" s="46"/>
      <c r="E41" s="12"/>
      <c r="F41" s="1"/>
      <c r="G41" s="1"/>
      <c r="H41" s="36"/>
      <c r="I41" s="36"/>
    </row>
    <row r="42" spans="1:9" ht="15.75" thickBot="1">
      <c r="A42" s="39" t="s">
        <v>95</v>
      </c>
      <c r="B42" s="75" t="s">
        <v>102</v>
      </c>
      <c r="C42" s="74"/>
      <c r="D42" s="46"/>
      <c r="E42" s="12"/>
      <c r="F42" s="1"/>
      <c r="G42" s="1"/>
      <c r="H42" s="36"/>
      <c r="I42" s="36"/>
    </row>
    <row r="43" spans="1:9" ht="15.75" thickBot="1">
      <c r="A43" s="64"/>
      <c r="B43" s="65" t="s">
        <v>36</v>
      </c>
      <c r="C43" s="66">
        <f>SUM(C6:C42)</f>
        <v>44559.78</v>
      </c>
      <c r="D43" s="12"/>
      <c r="E43" s="12"/>
      <c r="F43" s="1"/>
      <c r="G43" s="1"/>
      <c r="H43" s="36"/>
      <c r="I43" s="36"/>
    </row>
    <row r="44" spans="1:9" ht="14.25">
      <c r="A44" s="36"/>
      <c r="B44" s="36"/>
      <c r="C44" s="38"/>
      <c r="D44" s="1"/>
      <c r="E44" s="1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0">
      <selection activeCell="D33" sqref="D33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6" t="s">
        <v>123</v>
      </c>
      <c r="B3" s="116"/>
      <c r="C3" s="116"/>
      <c r="D3" s="116"/>
      <c r="E3" s="116"/>
      <c r="F3" s="116"/>
      <c r="G3" s="116"/>
      <c r="H3" s="116"/>
      <c r="I3" s="116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50</v>
      </c>
      <c r="D5" s="45"/>
      <c r="E5" s="12"/>
      <c r="F5" s="1"/>
      <c r="G5" s="1"/>
      <c r="H5" s="36"/>
      <c r="I5" s="36"/>
    </row>
    <row r="6" spans="1:9" ht="15">
      <c r="A6" s="39" t="s">
        <v>80</v>
      </c>
      <c r="B6" s="7" t="s">
        <v>6</v>
      </c>
      <c r="C6" s="8">
        <v>38905.06</v>
      </c>
      <c r="D6" s="46"/>
      <c r="E6" s="12"/>
      <c r="F6" s="1"/>
      <c r="G6" s="1"/>
      <c r="H6" s="36"/>
      <c r="I6" s="36"/>
    </row>
    <row r="7" spans="1:9" ht="15">
      <c r="A7" s="39" t="s">
        <v>53</v>
      </c>
      <c r="B7" s="7" t="s">
        <v>40</v>
      </c>
      <c r="C7" s="8"/>
      <c r="D7" s="46"/>
      <c r="E7" s="12"/>
      <c r="F7" s="1"/>
      <c r="G7" s="1"/>
      <c r="H7" s="36"/>
      <c r="I7" s="36"/>
    </row>
    <row r="8" spans="1:9" ht="15">
      <c r="A8" s="39" t="s">
        <v>54</v>
      </c>
      <c r="B8" s="7" t="s">
        <v>8</v>
      </c>
      <c r="C8" s="8">
        <v>154.9</v>
      </c>
      <c r="D8" s="46"/>
      <c r="E8" s="12"/>
      <c r="F8" s="1"/>
      <c r="G8" s="1"/>
      <c r="H8" s="36"/>
      <c r="I8" s="36"/>
    </row>
    <row r="9" spans="1:9" ht="15">
      <c r="A9" s="39" t="s">
        <v>55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56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57</v>
      </c>
      <c r="B11" s="7" t="s">
        <v>11</v>
      </c>
      <c r="C11" s="8">
        <v>1168.86</v>
      </c>
      <c r="D11" s="46"/>
      <c r="E11" s="12"/>
      <c r="F11" s="1"/>
      <c r="G11" s="1"/>
      <c r="H11" s="36"/>
      <c r="I11" s="36"/>
    </row>
    <row r="12" spans="1:9" ht="15">
      <c r="A12" s="39" t="s">
        <v>58</v>
      </c>
      <c r="B12" s="7" t="s">
        <v>12</v>
      </c>
      <c r="C12" s="8">
        <v>4593.5</v>
      </c>
      <c r="D12" s="46"/>
      <c r="E12" s="12"/>
      <c r="F12" s="1"/>
      <c r="G12" s="1"/>
      <c r="H12" s="36"/>
      <c r="I12" s="36"/>
    </row>
    <row r="13" spans="1:9" ht="15">
      <c r="A13" s="39" t="s">
        <v>59</v>
      </c>
      <c r="B13" s="7" t="s">
        <v>13</v>
      </c>
      <c r="C13" s="8">
        <v>11871.66</v>
      </c>
      <c r="D13" s="46"/>
      <c r="E13" s="12"/>
      <c r="F13" s="1"/>
      <c r="G13" s="1"/>
      <c r="H13" s="36"/>
      <c r="I13" s="36"/>
    </row>
    <row r="14" spans="1:9" ht="15">
      <c r="A14" s="39" t="s">
        <v>60</v>
      </c>
      <c r="B14" s="7" t="s">
        <v>14</v>
      </c>
      <c r="C14" s="8">
        <v>3265.65</v>
      </c>
      <c r="D14" s="46"/>
      <c r="E14" s="12"/>
      <c r="F14" s="1"/>
      <c r="G14" s="1"/>
      <c r="H14" s="36"/>
      <c r="I14" s="36"/>
    </row>
    <row r="15" spans="1:9" ht="15">
      <c r="A15" s="39" t="s">
        <v>61</v>
      </c>
      <c r="B15" s="7" t="s">
        <v>15</v>
      </c>
      <c r="C15" s="8">
        <v>65935.66</v>
      </c>
      <c r="D15" s="46"/>
      <c r="E15" s="12"/>
      <c r="F15" s="1"/>
      <c r="G15" s="1"/>
      <c r="H15" s="36"/>
      <c r="I15" s="36"/>
    </row>
    <row r="16" spans="1:9" ht="15">
      <c r="A16" s="39" t="s">
        <v>62</v>
      </c>
      <c r="B16" s="7" t="s">
        <v>16</v>
      </c>
      <c r="C16" s="8">
        <v>11234.47</v>
      </c>
      <c r="D16" s="46"/>
      <c r="E16" s="12"/>
      <c r="F16" s="1"/>
      <c r="G16" s="1"/>
      <c r="H16" s="36"/>
      <c r="I16" s="36"/>
    </row>
    <row r="17" spans="1:9" ht="15">
      <c r="A17" s="39" t="s">
        <v>63</v>
      </c>
      <c r="B17" s="7" t="s">
        <v>41</v>
      </c>
      <c r="C17" s="8">
        <v>445.74</v>
      </c>
      <c r="D17" s="46"/>
      <c r="E17" s="12"/>
      <c r="F17" s="1"/>
      <c r="G17" s="1"/>
      <c r="H17" s="36"/>
      <c r="I17" s="36"/>
    </row>
    <row r="18" spans="1:9" ht="15">
      <c r="A18" s="39" t="s">
        <v>64</v>
      </c>
      <c r="B18" s="7" t="s">
        <v>18</v>
      </c>
      <c r="C18" s="8">
        <v>12007.82</v>
      </c>
      <c r="D18" s="46"/>
      <c r="E18" s="12"/>
      <c r="F18" s="1"/>
      <c r="G18" s="1"/>
      <c r="H18" s="36"/>
      <c r="I18" s="36"/>
    </row>
    <row r="19" spans="1:9" ht="15">
      <c r="A19" s="39" t="s">
        <v>65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66</v>
      </c>
      <c r="B20" s="7" t="s">
        <v>20</v>
      </c>
      <c r="C20" s="8">
        <v>4345.81</v>
      </c>
      <c r="D20" s="46"/>
      <c r="E20" s="12"/>
      <c r="F20" s="1"/>
      <c r="G20" s="1"/>
      <c r="H20" s="36"/>
      <c r="I20" s="36"/>
    </row>
    <row r="21" spans="1:9" ht="15">
      <c r="A21" s="39" t="s">
        <v>67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68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69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70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71</v>
      </c>
      <c r="B25" s="7" t="s">
        <v>25</v>
      </c>
      <c r="C25" s="8">
        <v>1367.6</v>
      </c>
      <c r="D25" s="46"/>
      <c r="E25" s="12"/>
      <c r="F25" s="1"/>
      <c r="G25" s="1"/>
      <c r="H25" s="36"/>
      <c r="I25" s="36"/>
    </row>
    <row r="26" spans="1:9" ht="15">
      <c r="A26" s="39" t="s">
        <v>72</v>
      </c>
      <c r="B26" s="7" t="s">
        <v>26</v>
      </c>
      <c r="C26" s="8">
        <v>276.42</v>
      </c>
      <c r="D26" s="46"/>
      <c r="E26" s="12"/>
      <c r="F26" s="1"/>
      <c r="G26" s="1"/>
      <c r="H26" s="36"/>
      <c r="I26" s="36"/>
    </row>
    <row r="27" spans="1:9" ht="15">
      <c r="A27" s="39" t="s">
        <v>73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74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75</v>
      </c>
      <c r="B29" s="7" t="s">
        <v>29</v>
      </c>
      <c r="C29" s="8">
        <v>7676.22</v>
      </c>
      <c r="D29" s="46"/>
      <c r="E29" s="12"/>
      <c r="F29" s="1"/>
      <c r="G29" s="1"/>
      <c r="H29" s="36"/>
      <c r="I29" s="36"/>
    </row>
    <row r="30" spans="1:9" ht="15">
      <c r="A30" s="39" t="s">
        <v>76</v>
      </c>
      <c r="B30" s="7" t="s">
        <v>30</v>
      </c>
      <c r="C30" s="8">
        <v>26713.8</v>
      </c>
      <c r="D30" s="46"/>
      <c r="E30" s="12"/>
      <c r="F30" s="1"/>
      <c r="G30" s="1"/>
      <c r="H30" s="36"/>
      <c r="I30" s="36"/>
    </row>
    <row r="31" spans="1:9" ht="15">
      <c r="A31" s="39" t="s">
        <v>77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78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79</v>
      </c>
      <c r="B33" s="7" t="s">
        <v>33</v>
      </c>
      <c r="C33" s="8">
        <v>281.41</v>
      </c>
      <c r="D33" s="12">
        <f>C33+'[1]ONCO'!$C$33</f>
        <v>595.5</v>
      </c>
      <c r="E33" s="12"/>
      <c r="F33" s="1"/>
      <c r="G33" s="1"/>
      <c r="H33" s="36"/>
      <c r="I33" s="36"/>
    </row>
    <row r="34" spans="1:9" ht="15">
      <c r="A34" s="39" t="s">
        <v>81</v>
      </c>
      <c r="B34" s="7" t="s">
        <v>34</v>
      </c>
      <c r="C34" s="8"/>
      <c r="D34" s="46"/>
      <c r="E34" s="12"/>
      <c r="F34" s="1"/>
      <c r="G34" s="1"/>
      <c r="H34" s="36"/>
      <c r="I34" s="36"/>
    </row>
    <row r="35" spans="1:9" ht="15">
      <c r="A35" s="39" t="s">
        <v>82</v>
      </c>
      <c r="B35" s="7" t="s">
        <v>35</v>
      </c>
      <c r="C35" s="8">
        <v>133.35</v>
      </c>
      <c r="D35" s="46"/>
      <c r="E35" s="12"/>
      <c r="F35" s="1"/>
      <c r="G35" s="1"/>
      <c r="H35" s="36"/>
      <c r="I35" s="36"/>
    </row>
    <row r="36" spans="1:9" ht="15">
      <c r="A36" s="39" t="s">
        <v>83</v>
      </c>
      <c r="B36" s="7" t="s">
        <v>88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84</v>
      </c>
      <c r="B37" s="7" t="s">
        <v>91</v>
      </c>
      <c r="C37" s="8">
        <v>3032.36</v>
      </c>
      <c r="D37" s="46"/>
      <c r="E37" s="12"/>
      <c r="F37" s="1"/>
      <c r="G37" s="1"/>
      <c r="H37" s="36"/>
      <c r="I37" s="36"/>
    </row>
    <row r="38" spans="1:9" ht="15">
      <c r="A38" s="39" t="s">
        <v>85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86</v>
      </c>
      <c r="B39" s="7" t="s">
        <v>94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87</v>
      </c>
      <c r="B40" s="7" t="s">
        <v>97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93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5.75" thickBot="1">
      <c r="A42" s="39" t="s">
        <v>95</v>
      </c>
      <c r="B42" s="7" t="s">
        <v>102</v>
      </c>
      <c r="C42" s="74">
        <v>59.68</v>
      </c>
      <c r="D42" s="46"/>
      <c r="E42" s="12"/>
      <c r="F42" s="1"/>
      <c r="G42" s="1"/>
      <c r="H42" s="36"/>
      <c r="I42" s="36"/>
    </row>
    <row r="43" spans="1:9" ht="15.75" thickBot="1">
      <c r="A43" s="64"/>
      <c r="B43" s="65" t="s">
        <v>36</v>
      </c>
      <c r="C43" s="66">
        <f>SUM(C6:C42)</f>
        <v>193469.97</v>
      </c>
      <c r="D43" s="12"/>
      <c r="E43" s="12"/>
      <c r="F43" s="1"/>
      <c r="G43" s="1"/>
      <c r="H43" s="36"/>
      <c r="I43" s="36"/>
    </row>
    <row r="44" spans="1:9" ht="14.25">
      <c r="A44" s="36"/>
      <c r="B44" s="36"/>
      <c r="C44" s="38"/>
      <c r="D44" s="1"/>
      <c r="E44" s="1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7">
      <selection activeCell="H19" sqref="H19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6" t="s">
        <v>124</v>
      </c>
      <c r="B3" s="116"/>
      <c r="C3" s="116"/>
      <c r="D3" s="116"/>
      <c r="E3" s="116"/>
      <c r="F3" s="116"/>
      <c r="G3" s="116"/>
      <c r="H3" s="116"/>
      <c r="I3" s="116"/>
    </row>
    <row r="4" spans="1:9" ht="14.25">
      <c r="A4" s="118"/>
      <c r="B4" s="118"/>
      <c r="C4" s="118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51</v>
      </c>
      <c r="D5" s="36"/>
      <c r="E5" s="36"/>
      <c r="F5" s="36"/>
      <c r="G5" s="36"/>
      <c r="H5" s="36"/>
      <c r="I5" s="36"/>
    </row>
    <row r="6" spans="1:9" ht="15">
      <c r="A6" s="39" t="s">
        <v>80</v>
      </c>
      <c r="B6" s="7" t="s">
        <v>6</v>
      </c>
      <c r="C6" s="47"/>
      <c r="D6" s="36"/>
      <c r="E6" s="36"/>
      <c r="F6" s="36"/>
      <c r="G6" s="36"/>
      <c r="H6" s="36"/>
      <c r="I6" s="36"/>
    </row>
    <row r="7" spans="1:9" ht="15">
      <c r="A7" s="39" t="s">
        <v>53</v>
      </c>
      <c r="B7" s="7" t="s">
        <v>40</v>
      </c>
      <c r="C7" s="47"/>
      <c r="D7" s="36"/>
      <c r="E7" s="36"/>
      <c r="F7" s="36"/>
      <c r="G7" s="36"/>
      <c r="H7" s="36"/>
      <c r="I7" s="36"/>
    </row>
    <row r="8" spans="1:9" ht="15">
      <c r="A8" s="39" t="s">
        <v>54</v>
      </c>
      <c r="B8" s="7" t="s">
        <v>8</v>
      </c>
      <c r="C8" s="47"/>
      <c r="D8" s="36"/>
      <c r="E8" s="36"/>
      <c r="F8" s="36"/>
      <c r="G8" s="36"/>
      <c r="H8" s="36"/>
      <c r="I8" s="36"/>
    </row>
    <row r="9" spans="1:9" ht="15">
      <c r="A9" s="39" t="s">
        <v>55</v>
      </c>
      <c r="B9" s="7" t="s">
        <v>9</v>
      </c>
      <c r="C9" s="47"/>
      <c r="D9" s="36"/>
      <c r="E9" s="36"/>
      <c r="F9" s="36"/>
      <c r="G9" s="36"/>
      <c r="H9" s="36"/>
      <c r="I9" s="36"/>
    </row>
    <row r="10" spans="1:9" ht="15">
      <c r="A10" s="39" t="s">
        <v>56</v>
      </c>
      <c r="B10" s="7" t="s">
        <v>10</v>
      </c>
      <c r="C10" s="47"/>
      <c r="D10" s="36"/>
      <c r="E10" s="36"/>
      <c r="F10" s="36"/>
      <c r="G10" s="36"/>
      <c r="H10" s="36"/>
      <c r="I10" s="36"/>
    </row>
    <row r="11" spans="1:9" ht="15">
      <c r="A11" s="39" t="s">
        <v>57</v>
      </c>
      <c r="B11" s="7" t="s">
        <v>11</v>
      </c>
      <c r="C11" s="47"/>
      <c r="D11" s="36"/>
      <c r="E11" s="36"/>
      <c r="F11" s="36"/>
      <c r="G11" s="36"/>
      <c r="H11" s="36"/>
      <c r="I11" s="36"/>
    </row>
    <row r="12" spans="1:9" ht="15">
      <c r="A12" s="39" t="s">
        <v>58</v>
      </c>
      <c r="B12" s="7" t="s">
        <v>12</v>
      </c>
      <c r="C12" s="47"/>
      <c r="D12" s="36"/>
      <c r="E12" s="36"/>
      <c r="F12" s="36"/>
      <c r="G12" s="36"/>
      <c r="H12" s="36"/>
      <c r="I12" s="36"/>
    </row>
    <row r="13" spans="1:9" ht="15">
      <c r="A13" s="39" t="s">
        <v>59</v>
      </c>
      <c r="B13" s="7" t="s">
        <v>13</v>
      </c>
      <c r="C13" s="47"/>
      <c r="D13" s="36"/>
      <c r="E13" s="36"/>
      <c r="F13" s="36"/>
      <c r="G13" s="36"/>
      <c r="H13" s="36"/>
      <c r="I13" s="36"/>
    </row>
    <row r="14" spans="1:9" ht="15">
      <c r="A14" s="39" t="s">
        <v>60</v>
      </c>
      <c r="B14" s="7" t="s">
        <v>14</v>
      </c>
      <c r="C14" s="47"/>
      <c r="D14" s="36"/>
      <c r="E14" s="36"/>
      <c r="F14" s="36"/>
      <c r="G14" s="36"/>
      <c r="H14" s="36"/>
      <c r="I14" s="36"/>
    </row>
    <row r="15" spans="1:9" ht="15">
      <c r="A15" s="39" t="s">
        <v>61</v>
      </c>
      <c r="B15" s="7" t="s">
        <v>15</v>
      </c>
      <c r="C15" s="8">
        <v>34170.11</v>
      </c>
      <c r="D15" s="36"/>
      <c r="E15" s="36"/>
      <c r="F15" s="36"/>
      <c r="G15" s="36"/>
      <c r="H15" s="36"/>
      <c r="I15" s="36"/>
    </row>
    <row r="16" spans="1:9" ht="15">
      <c r="A16" s="39" t="s">
        <v>62</v>
      </c>
      <c r="B16" s="7" t="s">
        <v>16</v>
      </c>
      <c r="C16" s="47"/>
      <c r="D16" s="36"/>
      <c r="E16" s="36"/>
      <c r="F16" s="36"/>
      <c r="G16" s="36"/>
      <c r="H16" s="36"/>
      <c r="I16" s="36"/>
    </row>
    <row r="17" spans="1:9" ht="15">
      <c r="A17" s="39" t="s">
        <v>63</v>
      </c>
      <c r="B17" s="7" t="s">
        <v>41</v>
      </c>
      <c r="C17" s="8"/>
      <c r="D17" s="36"/>
      <c r="E17" s="36"/>
      <c r="F17" s="36"/>
      <c r="G17" s="36"/>
      <c r="H17" s="36"/>
      <c r="I17" s="36"/>
    </row>
    <row r="18" spans="1:9" ht="15">
      <c r="A18" s="39" t="s">
        <v>64</v>
      </c>
      <c r="B18" s="7" t="s">
        <v>18</v>
      </c>
      <c r="C18" s="47"/>
      <c r="D18" s="36"/>
      <c r="E18" s="36"/>
      <c r="F18" s="36"/>
      <c r="G18" s="36"/>
      <c r="H18" s="36"/>
      <c r="I18" s="36"/>
    </row>
    <row r="19" spans="1:9" ht="15">
      <c r="A19" s="39" t="s">
        <v>65</v>
      </c>
      <c r="B19" s="7" t="s">
        <v>19</v>
      </c>
      <c r="C19" s="47"/>
      <c r="D19" s="36"/>
      <c r="E19" s="36"/>
      <c r="F19" s="36"/>
      <c r="G19" s="36"/>
      <c r="H19" s="36"/>
      <c r="I19" s="36"/>
    </row>
    <row r="20" spans="1:9" ht="15">
      <c r="A20" s="39" t="s">
        <v>66</v>
      </c>
      <c r="B20" s="7" t="s">
        <v>20</v>
      </c>
      <c r="C20" s="47"/>
      <c r="D20" s="36"/>
      <c r="E20" s="36"/>
      <c r="F20" s="36"/>
      <c r="G20" s="36"/>
      <c r="H20" s="36"/>
      <c r="I20" s="36"/>
    </row>
    <row r="21" spans="1:9" ht="15">
      <c r="A21" s="39" t="s">
        <v>67</v>
      </c>
      <c r="B21" s="7" t="s">
        <v>21</v>
      </c>
      <c r="C21" s="47"/>
      <c r="D21" s="36"/>
      <c r="E21" s="36"/>
      <c r="F21" s="36"/>
      <c r="G21" s="36"/>
      <c r="H21" s="36"/>
      <c r="I21" s="36"/>
    </row>
    <row r="22" spans="1:9" ht="15">
      <c r="A22" s="39" t="s">
        <v>68</v>
      </c>
      <c r="B22" s="7" t="s">
        <v>22</v>
      </c>
      <c r="C22" s="47"/>
      <c r="D22" s="36"/>
      <c r="E22" s="36"/>
      <c r="F22" s="36"/>
      <c r="G22" s="36"/>
      <c r="H22" s="36"/>
      <c r="I22" s="36"/>
    </row>
    <row r="23" spans="1:9" ht="15">
      <c r="A23" s="39" t="s">
        <v>69</v>
      </c>
      <c r="B23" s="7" t="s">
        <v>23</v>
      </c>
      <c r="C23" s="47"/>
      <c r="D23" s="36"/>
      <c r="E23" s="36"/>
      <c r="F23" s="36"/>
      <c r="G23" s="36"/>
      <c r="H23" s="36"/>
      <c r="I23" s="36"/>
    </row>
    <row r="24" spans="1:9" ht="15">
      <c r="A24" s="39" t="s">
        <v>70</v>
      </c>
      <c r="B24" s="7" t="s">
        <v>24</v>
      </c>
      <c r="C24" s="47"/>
      <c r="D24" s="36"/>
      <c r="E24" s="36"/>
      <c r="F24" s="36"/>
      <c r="G24" s="36"/>
      <c r="H24" s="36"/>
      <c r="I24" s="36"/>
    </row>
    <row r="25" spans="1:9" ht="15">
      <c r="A25" s="39" t="s">
        <v>71</v>
      </c>
      <c r="B25" s="7" t="s">
        <v>25</v>
      </c>
      <c r="C25" s="47"/>
      <c r="D25" s="36"/>
      <c r="E25" s="36"/>
      <c r="F25" s="36"/>
      <c r="G25" s="36"/>
      <c r="H25" s="36"/>
      <c r="I25" s="36"/>
    </row>
    <row r="26" spans="1:9" ht="15">
      <c r="A26" s="39" t="s">
        <v>72</v>
      </c>
      <c r="B26" s="7" t="s">
        <v>26</v>
      </c>
      <c r="C26" s="47"/>
      <c r="D26" s="36"/>
      <c r="E26" s="36"/>
      <c r="F26" s="36"/>
      <c r="G26" s="36"/>
      <c r="H26" s="36"/>
      <c r="I26" s="36"/>
    </row>
    <row r="27" spans="1:9" ht="15">
      <c r="A27" s="39" t="s">
        <v>73</v>
      </c>
      <c r="B27" s="7" t="s">
        <v>27</v>
      </c>
      <c r="C27" s="47"/>
      <c r="D27" s="36"/>
      <c r="E27" s="36"/>
      <c r="F27" s="36"/>
      <c r="G27" s="36"/>
      <c r="H27" s="36"/>
      <c r="I27" s="36"/>
    </row>
    <row r="28" spans="1:9" ht="15">
      <c r="A28" s="39" t="s">
        <v>74</v>
      </c>
      <c r="B28" s="7" t="s">
        <v>28</v>
      </c>
      <c r="C28" s="47"/>
      <c r="D28" s="36"/>
      <c r="E28" s="36"/>
      <c r="F28" s="36"/>
      <c r="G28" s="36"/>
      <c r="H28" s="36"/>
      <c r="I28" s="36"/>
    </row>
    <row r="29" spans="1:9" ht="15">
      <c r="A29" s="39" t="s">
        <v>75</v>
      </c>
      <c r="B29" s="7" t="s">
        <v>29</v>
      </c>
      <c r="C29" s="47"/>
      <c r="D29" s="36"/>
      <c r="E29" s="36"/>
      <c r="F29" s="36"/>
      <c r="G29" s="36"/>
      <c r="H29" s="36"/>
      <c r="I29" s="36"/>
    </row>
    <row r="30" spans="1:9" ht="15">
      <c r="A30" s="39" t="s">
        <v>76</v>
      </c>
      <c r="B30" s="7" t="s">
        <v>30</v>
      </c>
      <c r="C30" s="47"/>
      <c r="D30" s="36"/>
      <c r="E30" s="36"/>
      <c r="F30" s="36"/>
      <c r="G30" s="36"/>
      <c r="H30" s="36"/>
      <c r="I30" s="36"/>
    </row>
    <row r="31" spans="1:9" ht="15">
      <c r="A31" s="39" t="s">
        <v>77</v>
      </c>
      <c r="B31" s="7" t="s">
        <v>31</v>
      </c>
      <c r="C31" s="47"/>
      <c r="D31" s="36"/>
      <c r="E31" s="36"/>
      <c r="F31" s="36"/>
      <c r="G31" s="36"/>
      <c r="H31" s="36"/>
      <c r="I31" s="36"/>
    </row>
    <row r="32" spans="1:9" ht="15">
      <c r="A32" s="39" t="s">
        <v>78</v>
      </c>
      <c r="B32" s="7" t="s">
        <v>32</v>
      </c>
      <c r="C32" s="47"/>
      <c r="D32" s="36"/>
      <c r="E32" s="36"/>
      <c r="F32" s="36"/>
      <c r="G32" s="36"/>
      <c r="H32" s="36"/>
      <c r="I32" s="36"/>
    </row>
    <row r="33" spans="1:9" ht="15">
      <c r="A33" s="39" t="s">
        <v>79</v>
      </c>
      <c r="B33" s="7" t="s">
        <v>33</v>
      </c>
      <c r="C33" s="47"/>
      <c r="D33" s="36"/>
      <c r="E33" s="36"/>
      <c r="F33" s="36"/>
      <c r="G33" s="36"/>
      <c r="H33" s="36"/>
      <c r="I33" s="36"/>
    </row>
    <row r="34" spans="1:9" ht="15">
      <c r="A34" s="39" t="s">
        <v>81</v>
      </c>
      <c r="B34" s="7" t="s">
        <v>34</v>
      </c>
      <c r="C34" s="47"/>
      <c r="D34" s="36"/>
      <c r="E34" s="36"/>
      <c r="F34" s="36"/>
      <c r="G34" s="36"/>
      <c r="H34" s="36"/>
      <c r="I34" s="36"/>
    </row>
    <row r="35" spans="1:9" ht="15">
      <c r="A35" s="39" t="s">
        <v>82</v>
      </c>
      <c r="B35" s="7" t="s">
        <v>35</v>
      </c>
      <c r="C35" s="47"/>
      <c r="D35" s="36"/>
      <c r="E35" s="36"/>
      <c r="F35" s="36"/>
      <c r="G35" s="36"/>
      <c r="H35" s="36"/>
      <c r="I35" s="36"/>
    </row>
    <row r="36" spans="1:9" ht="15">
      <c r="A36" s="39" t="s">
        <v>83</v>
      </c>
      <c r="B36" s="7" t="s">
        <v>88</v>
      </c>
      <c r="C36" s="47"/>
      <c r="D36" s="36"/>
      <c r="E36" s="36"/>
      <c r="F36" s="36"/>
      <c r="G36" s="36"/>
      <c r="H36" s="36"/>
      <c r="I36" s="36"/>
    </row>
    <row r="37" spans="1:9" ht="15">
      <c r="A37" s="39" t="s">
        <v>84</v>
      </c>
      <c r="B37" s="7" t="s">
        <v>91</v>
      </c>
      <c r="C37" s="47"/>
      <c r="D37" s="36"/>
      <c r="E37" s="36"/>
      <c r="F37" s="36"/>
      <c r="G37" s="36"/>
      <c r="H37" s="36"/>
      <c r="I37" s="36"/>
    </row>
    <row r="38" spans="1:9" ht="15">
      <c r="A38" s="39" t="s">
        <v>85</v>
      </c>
      <c r="B38" s="7" t="s">
        <v>92</v>
      </c>
      <c r="C38" s="47"/>
      <c r="D38" s="36"/>
      <c r="E38" s="36"/>
      <c r="F38" s="36"/>
      <c r="G38" s="36"/>
      <c r="H38" s="36"/>
      <c r="I38" s="36"/>
    </row>
    <row r="39" spans="1:9" ht="15">
      <c r="A39" s="39" t="s">
        <v>86</v>
      </c>
      <c r="B39" s="7" t="s">
        <v>94</v>
      </c>
      <c r="C39" s="47"/>
      <c r="D39" s="36"/>
      <c r="E39" s="36"/>
      <c r="F39" s="36"/>
      <c r="G39" s="36"/>
      <c r="H39" s="36"/>
      <c r="I39" s="36"/>
    </row>
    <row r="40" spans="1:9" ht="15">
      <c r="A40" s="39" t="s">
        <v>87</v>
      </c>
      <c r="B40" s="7" t="s">
        <v>97</v>
      </c>
      <c r="C40" s="47"/>
      <c r="D40" s="36"/>
      <c r="E40" s="36"/>
      <c r="F40" s="36"/>
      <c r="G40" s="36"/>
      <c r="H40" s="36"/>
      <c r="I40" s="36"/>
    </row>
    <row r="41" spans="1:9" ht="15">
      <c r="A41" s="39" t="s">
        <v>93</v>
      </c>
      <c r="B41" s="7" t="s">
        <v>98</v>
      </c>
      <c r="C41" s="47"/>
      <c r="D41" s="36"/>
      <c r="E41" s="36"/>
      <c r="F41" s="36"/>
      <c r="G41" s="36"/>
      <c r="H41" s="36"/>
      <c r="I41" s="36"/>
    </row>
    <row r="42" spans="1:9" ht="15.75" thickBot="1">
      <c r="A42" s="39" t="s">
        <v>95</v>
      </c>
      <c r="B42" s="7" t="s">
        <v>102</v>
      </c>
      <c r="C42" s="92"/>
      <c r="D42" s="36"/>
      <c r="E42" s="36"/>
      <c r="F42" s="36"/>
      <c r="G42" s="36"/>
      <c r="H42" s="36"/>
      <c r="I42" s="36"/>
    </row>
    <row r="43" spans="1:9" ht="15.75" thickBot="1">
      <c r="A43" s="64"/>
      <c r="B43" s="65" t="s">
        <v>36</v>
      </c>
      <c r="C43" s="66">
        <f>SUM(C6:C42)</f>
        <v>34170.11</v>
      </c>
      <c r="D43" s="36"/>
      <c r="E43" s="36"/>
      <c r="F43" s="36"/>
      <c r="G43" s="36"/>
      <c r="H43" s="36"/>
      <c r="I43" s="36"/>
    </row>
    <row r="44" spans="1:9" ht="14.2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2018-04-22T17:23:16Z</cp:lastPrinted>
  <dcterms:created xsi:type="dcterms:W3CDTF">2011-06-30T06:54:46Z</dcterms:created>
  <dcterms:modified xsi:type="dcterms:W3CDTF">2021-02-22T07:28:30Z</dcterms:modified>
  <cp:category/>
  <cp:version/>
  <cp:contentType/>
  <cp:contentStatus/>
</cp:coreProperties>
</file>